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6375" tabRatio="606"/>
  </bookViews>
  <sheets>
    <sheet name="дод3,1 " sheetId="32" r:id="rId1"/>
  </sheets>
  <definedNames>
    <definedName name="_xlnm._FilterDatabase" localSheetId="0" hidden="1">'дод3,1 '!$A$8:$AW$9</definedName>
    <definedName name="_xlnm.Print_Titles" localSheetId="0">'дод3,1 '!$8:$9</definedName>
    <definedName name="_xlnm.Print_Area" localSheetId="0">'дод3,1 '!$A$1:$E$69</definedName>
  </definedNames>
  <calcPr calcId="125725" fullCalcOnLoad="1"/>
</workbook>
</file>

<file path=xl/calcChain.xml><?xml version="1.0" encoding="utf-8"?>
<calcChain xmlns="http://schemas.openxmlformats.org/spreadsheetml/2006/main">
  <c r="C66" i="32"/>
  <c r="D66"/>
  <c r="E66"/>
  <c r="F66"/>
  <c r="G66"/>
  <c r="H66"/>
  <c r="D12"/>
  <c r="E12"/>
  <c r="D38"/>
  <c r="E38"/>
  <c r="D49"/>
  <c r="E49"/>
  <c r="D23"/>
  <c r="E23"/>
  <c r="F23"/>
  <c r="G23"/>
  <c r="H23"/>
  <c r="D35"/>
  <c r="E35"/>
  <c r="D29"/>
  <c r="E29"/>
  <c r="D26"/>
  <c r="E26"/>
  <c r="F12"/>
  <c r="G12"/>
  <c r="H12"/>
  <c r="D43"/>
  <c r="E43"/>
  <c r="D40"/>
  <c r="E40"/>
  <c r="D46"/>
  <c r="E46"/>
  <c r="D16"/>
  <c r="C10"/>
  <c r="C11"/>
  <c r="E16"/>
  <c r="F16"/>
  <c r="G16"/>
  <c r="H16"/>
  <c r="C44"/>
  <c r="C45"/>
  <c r="C60"/>
  <c r="C61"/>
  <c r="C56"/>
  <c r="C57"/>
  <c r="C58"/>
  <c r="C53"/>
  <c r="C54"/>
  <c r="C50"/>
  <c r="C51"/>
  <c r="C47"/>
  <c r="C48"/>
  <c r="C41"/>
  <c r="C42"/>
  <c r="C39"/>
  <c r="C40"/>
  <c r="C36"/>
  <c r="C37"/>
  <c r="C33"/>
  <c r="C34"/>
  <c r="C30"/>
  <c r="C31"/>
  <c r="C27"/>
  <c r="C28"/>
  <c r="C24"/>
  <c r="C25"/>
  <c r="C21"/>
  <c r="C22"/>
  <c r="C17"/>
  <c r="C18"/>
  <c r="C19"/>
  <c r="C13"/>
  <c r="C14"/>
  <c r="D62"/>
  <c r="D59"/>
  <c r="D55"/>
  <c r="D52"/>
  <c r="D32"/>
  <c r="D20"/>
  <c r="E62"/>
  <c r="E59"/>
  <c r="E55"/>
  <c r="E52"/>
  <c r="E32"/>
  <c r="E20"/>
  <c r="F38"/>
  <c r="F67"/>
  <c r="G38"/>
  <c r="G67"/>
  <c r="H67"/>
  <c r="C59"/>
  <c r="C52"/>
  <c r="C55"/>
  <c r="D67"/>
  <c r="E67"/>
  <c r="C35"/>
  <c r="C43"/>
  <c r="C62"/>
  <c r="C46"/>
  <c r="C23"/>
  <c r="C49"/>
  <c r="C29"/>
  <c r="C32"/>
  <c r="C38"/>
  <c r="C16"/>
  <c r="C26"/>
  <c r="C20"/>
  <c r="C12"/>
  <c r="C67"/>
</calcChain>
</file>

<file path=xl/sharedStrings.xml><?xml version="1.0" encoding="utf-8"?>
<sst xmlns="http://schemas.openxmlformats.org/spreadsheetml/2006/main" count="83" uniqueCount="34">
  <si>
    <t>Заступник голови ради</t>
  </si>
  <si>
    <t>Черняхівська селищна рада</t>
  </si>
  <si>
    <t>Головинська селищна рада</t>
  </si>
  <si>
    <t>грн.</t>
  </si>
  <si>
    <t>В.Р.Троценко</t>
  </si>
  <si>
    <t>Додаток 3.1</t>
  </si>
  <si>
    <t>Призначення субвенції</t>
  </si>
  <si>
    <t>Всього</t>
  </si>
  <si>
    <t>загальний фонд</t>
  </si>
  <si>
    <t>спеціальний фонд</t>
  </si>
  <si>
    <t>на поточні видатки дошкільних закладів освіти</t>
  </si>
  <si>
    <t>на поточні видатки закладів культури</t>
  </si>
  <si>
    <t>Андріївська сільська рада</t>
  </si>
  <si>
    <t>Бежівська сільська рада</t>
  </si>
  <si>
    <t>Великогорбашівська сільська рада</t>
  </si>
  <si>
    <t>Видиборська сільська рада</t>
  </si>
  <si>
    <t>Горбулівська сільська рада</t>
  </si>
  <si>
    <t>Дівочківська сільська рада</t>
  </si>
  <si>
    <t>Жадьківська сільська рада</t>
  </si>
  <si>
    <t>Клітищенська сільська рада</t>
  </si>
  <si>
    <t>Очеретянська сільська рада</t>
  </si>
  <si>
    <t>Пекарщинська сільська рада</t>
  </si>
  <si>
    <t>Салівська сільська рада</t>
  </si>
  <si>
    <t>Селецька сільська рада</t>
  </si>
  <si>
    <t>Селянщинська сільська рада</t>
  </si>
  <si>
    <t>Сліпчицька сільська рада</t>
  </si>
  <si>
    <t>Стиртівська сільська рада</t>
  </si>
  <si>
    <t>Разом:</t>
  </si>
  <si>
    <t xml:space="preserve">Черняхівської районної ради </t>
  </si>
  <si>
    <t>Місцевий бюджет, якому надається субвенція</t>
  </si>
  <si>
    <t>Обласний бюджет</t>
  </si>
  <si>
    <t>до рішення двадцять восьмої сесії</t>
  </si>
  <si>
    <t>VІІ скликання від 21.12.2018 року</t>
  </si>
  <si>
    <t xml:space="preserve">                 Інші субвенції з районного  бюджету місцевим бюджетам на 2019 рік</t>
  </si>
</sst>
</file>

<file path=xl/styles.xml><?xml version="1.0" encoding="utf-8"?>
<styleSheet xmlns="http://schemas.openxmlformats.org/spreadsheetml/2006/main">
  <numFmts count="3">
    <numFmt numFmtId="179" formatCode="_-* #,##0.00_р_._-;\-* #,##0.00_р_._-;_-* &quot;-&quot;??_р_._-;_-@_-"/>
    <numFmt numFmtId="197" formatCode="#,##0.0"/>
    <numFmt numFmtId="220" formatCode="_-* #,##0_р_._-;\-* #,##0_р_._-;_-* &quot;-&quot;??_р_._-;_-@_-"/>
  </numFmts>
  <fonts count="29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1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3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8" fillId="0" borderId="9" applyNumberFormat="0" applyFill="0" applyAlignment="0" applyProtection="0"/>
    <xf numFmtId="0" fontId="28" fillId="0" borderId="0"/>
    <xf numFmtId="0" fontId="19" fillId="0" borderId="0" applyNumberFormat="0" applyFill="0" applyBorder="0" applyAlignment="0" applyProtection="0"/>
    <xf numFmtId="179" fontId="1" fillId="0" borderId="0" applyFont="0" applyFill="0" applyBorder="0" applyAlignment="0" applyProtection="0"/>
    <xf numFmtId="0" fontId="20" fillId="4" borderId="0" applyNumberFormat="0" applyBorder="0" applyAlignment="0" applyProtection="0"/>
  </cellStyleXfs>
  <cellXfs count="67">
    <xf numFmtId="0" fontId="0" fillId="0" borderId="0" xfId="0"/>
    <xf numFmtId="0" fontId="3" fillId="0" borderId="0" xfId="0" applyFont="1" applyFill="1"/>
    <xf numFmtId="0" fontId="22" fillId="0" borderId="0" xfId="0" applyFont="1" applyAlignment="1">
      <alignment horizontal="centerContinuous"/>
    </xf>
    <xf numFmtId="0" fontId="22" fillId="0" borderId="0" xfId="0" applyFont="1" applyAlignment="1"/>
    <xf numFmtId="0" fontId="23" fillId="0" borderId="0" xfId="0" applyFont="1"/>
    <xf numFmtId="0" fontId="22" fillId="0" borderId="0" xfId="0" applyFont="1" applyAlignment="1">
      <alignment horizontal="left"/>
    </xf>
    <xf numFmtId="0" fontId="2" fillId="0" borderId="0" xfId="0" applyFont="1" applyFill="1" applyAlignment="1" applyProtection="1">
      <alignment horizontal="center"/>
    </xf>
    <xf numFmtId="0" fontId="21" fillId="0" borderId="0" xfId="0" applyFont="1" applyAlignment="1">
      <alignment horizontal="center"/>
    </xf>
    <xf numFmtId="0" fontId="25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2" fillId="0" borderId="0" xfId="0" applyFont="1" applyAlignment="1">
      <alignment horizontal="right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2" fillId="0" borderId="0" xfId="0" applyFont="1"/>
    <xf numFmtId="0" fontId="22" fillId="0" borderId="11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top" wrapText="1"/>
    </xf>
    <xf numFmtId="0" fontId="22" fillId="0" borderId="11" xfId="0" applyFont="1" applyFill="1" applyBorder="1" applyAlignment="1">
      <alignment horizontal="left" vertical="center" wrapText="1"/>
    </xf>
    <xf numFmtId="0" fontId="26" fillId="24" borderId="11" xfId="0" applyFont="1" applyFill="1" applyBorder="1" applyAlignment="1">
      <alignment vertical="center" wrapText="1"/>
    </xf>
    <xf numFmtId="0" fontId="26" fillId="24" borderId="0" xfId="0" applyFont="1" applyFill="1"/>
    <xf numFmtId="0" fontId="26" fillId="0" borderId="0" xfId="0" applyFont="1" applyBorder="1" applyAlignment="1">
      <alignment vertical="center" wrapText="1"/>
    </xf>
    <xf numFmtId="0" fontId="26" fillId="0" borderId="0" xfId="0" applyFont="1"/>
    <xf numFmtId="0" fontId="27" fillId="0" borderId="0" xfId="0" applyFont="1" applyBorder="1" applyAlignment="1">
      <alignment horizontal="center" vertical="top" wrapText="1"/>
    </xf>
    <xf numFmtId="0" fontId="27" fillId="24" borderId="0" xfId="0" applyFont="1" applyFill="1" applyBorder="1" applyAlignment="1">
      <alignment horizontal="center" vertical="top" wrapText="1"/>
    </xf>
    <xf numFmtId="0" fontId="26" fillId="24" borderId="0" xfId="0" applyFont="1" applyFill="1" applyBorder="1" applyAlignment="1">
      <alignment vertical="center" wrapText="1"/>
    </xf>
    <xf numFmtId="197" fontId="26" fillId="0" borderId="0" xfId="0" applyNumberFormat="1" applyFont="1" applyBorder="1" applyAlignment="1">
      <alignment vertical="center" wrapText="1"/>
    </xf>
    <xf numFmtId="197" fontId="26" fillId="24" borderId="0" xfId="0" applyNumberFormat="1" applyFont="1" applyFill="1" applyBorder="1" applyAlignment="1">
      <alignment vertical="center" wrapText="1"/>
    </xf>
    <xf numFmtId="0" fontId="2" fillId="24" borderId="0" xfId="0" applyFont="1" applyFill="1" applyBorder="1" applyAlignment="1">
      <alignment horizontal="center" vertical="top" wrapText="1"/>
    </xf>
    <xf numFmtId="0" fontId="22" fillId="24" borderId="0" xfId="0" applyFont="1" applyFill="1"/>
    <xf numFmtId="3" fontId="26" fillId="25" borderId="11" xfId="0" applyNumberFormat="1" applyFont="1" applyFill="1" applyBorder="1" applyAlignment="1">
      <alignment horizontal="center" wrapText="1"/>
    </xf>
    <xf numFmtId="0" fontId="22" fillId="25" borderId="0" xfId="0" applyFont="1" applyFill="1"/>
    <xf numFmtId="1" fontId="22" fillId="0" borderId="0" xfId="0" applyNumberFormat="1" applyFont="1"/>
    <xf numFmtId="220" fontId="26" fillId="24" borderId="11" xfId="0" applyNumberFormat="1" applyFont="1" applyFill="1" applyBorder="1" applyAlignment="1">
      <alignment vertical="center" wrapText="1"/>
    </xf>
    <xf numFmtId="2" fontId="26" fillId="0" borderId="11" xfId="0" applyNumberFormat="1" applyFont="1" applyBorder="1" applyAlignment="1">
      <alignment vertical="center" wrapText="1"/>
    </xf>
    <xf numFmtId="2" fontId="22" fillId="0" borderId="11" xfId="0" applyNumberFormat="1" applyFont="1" applyBorder="1" applyAlignment="1">
      <alignment vertical="center" wrapText="1"/>
    </xf>
    <xf numFmtId="2" fontId="26" fillId="24" borderId="11" xfId="43" applyNumberFormat="1" applyFont="1" applyFill="1" applyBorder="1" applyAlignment="1">
      <alignment vertical="center" wrapText="1"/>
    </xf>
    <xf numFmtId="2" fontId="22" fillId="0" borderId="11" xfId="43" applyNumberFormat="1" applyFont="1" applyBorder="1" applyAlignment="1">
      <alignment vertical="center" wrapText="1"/>
    </xf>
    <xf numFmtId="2" fontId="26" fillId="0" borderId="11" xfId="43" applyNumberFormat="1" applyFont="1" applyBorder="1" applyAlignment="1">
      <alignment vertical="center" wrapText="1"/>
    </xf>
    <xf numFmtId="2" fontId="26" fillId="24" borderId="11" xfId="0" applyNumberFormat="1" applyFont="1" applyFill="1" applyBorder="1" applyAlignment="1">
      <alignment vertical="center" wrapText="1"/>
    </xf>
    <xf numFmtId="0" fontId="21" fillId="0" borderId="0" xfId="0" applyFont="1" applyAlignment="1"/>
    <xf numFmtId="0" fontId="25" fillId="0" borderId="0" xfId="0" applyFont="1" applyBorder="1" applyAlignment="1"/>
    <xf numFmtId="0" fontId="3" fillId="0" borderId="0" xfId="0" applyFont="1" applyFill="1" applyAlignment="1"/>
    <xf numFmtId="0" fontId="22" fillId="0" borderId="12" xfId="0" applyFont="1" applyBorder="1" applyAlignment="1">
      <alignment horizontal="left" vertical="center" wrapText="1"/>
    </xf>
    <xf numFmtId="2" fontId="26" fillId="26" borderId="11" xfId="43" applyNumberFormat="1" applyFont="1" applyFill="1" applyBorder="1" applyAlignment="1">
      <alignment vertical="center" wrapText="1"/>
    </xf>
    <xf numFmtId="2" fontId="26" fillId="26" borderId="11" xfId="0" applyNumberFormat="1" applyFont="1" applyFill="1" applyBorder="1" applyAlignment="1">
      <alignment vertical="center" wrapText="1"/>
    </xf>
    <xf numFmtId="0" fontId="26" fillId="26" borderId="11" xfId="0" applyFont="1" applyFill="1" applyBorder="1" applyAlignment="1">
      <alignment vertical="center" wrapText="1"/>
    </xf>
    <xf numFmtId="0" fontId="26" fillId="26" borderId="11" xfId="0" applyFont="1" applyFill="1" applyBorder="1" applyAlignment="1">
      <alignment horizontal="left" vertical="center" wrapText="1"/>
    </xf>
    <xf numFmtId="0" fontId="26" fillId="26" borderId="12" xfId="0" applyFont="1" applyFill="1" applyBorder="1" applyAlignment="1">
      <alignment horizontal="left" vertical="center" wrapText="1"/>
    </xf>
    <xf numFmtId="0" fontId="26" fillId="26" borderId="12" xfId="0" applyFont="1" applyFill="1" applyBorder="1" applyAlignment="1">
      <alignment vertical="center" wrapText="1"/>
    </xf>
    <xf numFmtId="0" fontId="22" fillId="26" borderId="11" xfId="0" applyFont="1" applyFill="1" applyBorder="1" applyAlignment="1">
      <alignment horizontal="left" vertical="center" wrapText="1"/>
    </xf>
    <xf numFmtId="0" fontId="26" fillId="26" borderId="11" xfId="0" applyFont="1" applyFill="1" applyBorder="1" applyAlignment="1">
      <alignment wrapText="1"/>
    </xf>
    <xf numFmtId="0" fontId="22" fillId="0" borderId="12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22" fillId="0" borderId="12" xfId="0" applyFont="1" applyBorder="1" applyAlignment="1">
      <alignment vertical="center" wrapText="1"/>
    </xf>
    <xf numFmtId="0" fontId="22" fillId="0" borderId="14" xfId="0" applyFont="1" applyBorder="1" applyAlignment="1">
      <alignment vertical="center" wrapText="1"/>
    </xf>
    <xf numFmtId="0" fontId="24" fillId="0" borderId="0" xfId="0" applyFont="1" applyAlignment="1">
      <alignment horizontal="center" wrapText="1"/>
    </xf>
    <xf numFmtId="0" fontId="26" fillId="26" borderId="11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/>
    </xf>
    <xf numFmtId="0" fontId="22" fillId="0" borderId="0" xfId="0" applyFont="1" applyAlignment="1">
      <alignment horizontal="left"/>
    </xf>
    <xf numFmtId="0" fontId="0" fillId="0" borderId="13" xfId="0" applyBorder="1"/>
    <xf numFmtId="0" fontId="22" fillId="0" borderId="14" xfId="0" applyFont="1" applyBorder="1" applyAlignment="1">
      <alignment horizontal="left" vertical="center" wrapText="1"/>
    </xf>
    <xf numFmtId="0" fontId="22" fillId="0" borderId="13" xfId="0" applyFont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22" fillId="26" borderId="12" xfId="0" applyFont="1" applyFill="1" applyBorder="1" applyAlignment="1">
      <alignment horizontal="left" vertical="center" wrapText="1"/>
    </xf>
    <xf numFmtId="0" fontId="22" fillId="26" borderId="13" xfId="0" applyFont="1" applyFill="1" applyBorder="1" applyAlignment="1">
      <alignment horizontal="left" vertical="center" wrapText="1"/>
    </xf>
    <xf numFmtId="0" fontId="22" fillId="26" borderId="14" xfId="0" applyFont="1" applyFill="1" applyBorder="1" applyAlignment="1">
      <alignment horizontal="left" vertical="center" wrapTex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Доходи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Стиль 1" xfId="41"/>
    <cellStyle name="Текст предупреждения" xfId="42" builtinId="11" customBuiltin="1"/>
    <cellStyle name="Финансовый" xfId="43" builtinId="3"/>
    <cellStyle name="Хороший" xfId="44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79"/>
  <sheetViews>
    <sheetView tabSelected="1" view="pageBreakPreview" zoomScale="75" zoomScaleNormal="65" zoomScaleSheetLayoutView="75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P57" sqref="P56:P57"/>
    </sheetView>
  </sheetViews>
  <sheetFormatPr defaultRowHeight="18.75"/>
  <cols>
    <col min="1" max="1" width="18.28515625" style="3" customWidth="1"/>
    <col min="2" max="2" width="53.7109375" style="13" customWidth="1"/>
    <col min="3" max="3" width="15.7109375" style="13" customWidth="1"/>
    <col min="4" max="4" width="15.42578125" style="13" customWidth="1"/>
    <col min="5" max="5" width="15.140625" style="13" customWidth="1"/>
    <col min="6" max="6" width="16.85546875" style="13" hidden="1" customWidth="1"/>
    <col min="7" max="7" width="0.7109375" style="13" hidden="1" customWidth="1"/>
    <col min="8" max="8" width="0.140625" style="13" hidden="1" customWidth="1"/>
    <col min="9" max="9" width="20.28515625" style="13" customWidth="1"/>
    <col min="10" max="16384" width="9.140625" style="13"/>
  </cols>
  <sheetData>
    <row r="1" spans="1:49" customFormat="1" ht="20.25" customHeight="1">
      <c r="A1" s="3"/>
      <c r="B1" s="2"/>
      <c r="C1" s="58" t="s">
        <v>5</v>
      </c>
      <c r="D1" s="58"/>
      <c r="E1" s="58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</row>
    <row r="2" spans="1:49" customFormat="1" ht="19.5" customHeight="1">
      <c r="A2" s="40"/>
      <c r="B2" s="5"/>
      <c r="C2" s="59" t="s">
        <v>31</v>
      </c>
      <c r="D2" s="59"/>
      <c r="E2" s="59"/>
      <c r="F2" s="59"/>
      <c r="G2" s="3"/>
      <c r="H2" s="13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</row>
    <row r="3" spans="1:49" customFormat="1" ht="18" customHeight="1">
      <c r="A3" s="40"/>
      <c r="B3" s="5"/>
      <c r="C3" s="59" t="s">
        <v>28</v>
      </c>
      <c r="D3" s="59"/>
      <c r="E3" s="59"/>
      <c r="F3" s="59"/>
      <c r="G3" s="59"/>
      <c r="H3" s="59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</row>
    <row r="4" spans="1:49" customFormat="1" ht="18" customHeight="1">
      <c r="A4" s="40"/>
      <c r="B4" s="5"/>
      <c r="C4" s="59" t="s">
        <v>32</v>
      </c>
      <c r="D4" s="59"/>
      <c r="E4" s="59"/>
      <c r="F4" s="59"/>
      <c r="G4" s="59"/>
      <c r="H4" s="59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</row>
    <row r="5" spans="1:49" customFormat="1" ht="18" customHeight="1">
      <c r="A5" s="40"/>
      <c r="B5" s="5"/>
      <c r="C5" s="6"/>
      <c r="D5" s="6"/>
      <c r="E5" s="6"/>
      <c r="G5" s="3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49" customFormat="1" ht="37.5" customHeight="1">
      <c r="A6" s="56" t="s">
        <v>33</v>
      </c>
      <c r="B6" s="56"/>
      <c r="C6" s="56"/>
      <c r="D6" s="56"/>
      <c r="E6" s="56"/>
      <c r="F6" s="56"/>
      <c r="G6" s="7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49" ht="16.5" customHeight="1">
      <c r="A7" s="41"/>
      <c r="B7" s="9"/>
      <c r="C7" s="8"/>
      <c r="D7" s="8"/>
      <c r="E7" s="10" t="s">
        <v>3</v>
      </c>
      <c r="F7" s="11"/>
      <c r="G7" s="12"/>
    </row>
    <row r="8" spans="1:49" ht="105.75" customHeight="1">
      <c r="A8" s="14" t="s">
        <v>29</v>
      </c>
      <c r="B8" s="14" t="s">
        <v>6</v>
      </c>
      <c r="C8" s="14" t="s">
        <v>7</v>
      </c>
      <c r="D8" s="15" t="s">
        <v>8</v>
      </c>
      <c r="E8" s="15" t="s">
        <v>9</v>
      </c>
      <c r="F8" s="11"/>
      <c r="G8" s="12"/>
    </row>
    <row r="9" spans="1:49" ht="18" customHeight="1">
      <c r="A9" s="14">
        <v>1</v>
      </c>
      <c r="B9" s="14">
        <v>2</v>
      </c>
      <c r="C9" s="14">
        <v>3</v>
      </c>
      <c r="D9" s="15">
        <v>4</v>
      </c>
      <c r="E9" s="15">
        <v>5</v>
      </c>
      <c r="F9" s="11"/>
      <c r="G9" s="12"/>
    </row>
    <row r="10" spans="1:49" ht="18.75" customHeight="1">
      <c r="A10" s="52" t="s">
        <v>1</v>
      </c>
      <c r="B10" s="16" t="s">
        <v>10</v>
      </c>
      <c r="C10" s="34">
        <f>SUM(D10:E10)</f>
        <v>8860400</v>
      </c>
      <c r="D10" s="35">
        <v>8860400</v>
      </c>
      <c r="E10" s="35"/>
      <c r="F10" s="17"/>
      <c r="G10" s="17"/>
    </row>
    <row r="11" spans="1:49">
      <c r="A11" s="53"/>
      <c r="B11" s="16" t="s">
        <v>11</v>
      </c>
      <c r="C11" s="34">
        <f>SUM(D11:E11)</f>
        <v>137300</v>
      </c>
      <c r="D11" s="35">
        <v>137300</v>
      </c>
      <c r="E11" s="35"/>
      <c r="F11" s="17"/>
      <c r="G11" s="17"/>
    </row>
    <row r="12" spans="1:49" s="20" customFormat="1">
      <c r="A12" s="57" t="s">
        <v>7</v>
      </c>
      <c r="B12" s="57"/>
      <c r="C12" s="44">
        <f t="shared" ref="C12:H12" si="0">SUM(C10:C11)</f>
        <v>8997700</v>
      </c>
      <c r="D12" s="44">
        <f t="shared" si="0"/>
        <v>8997700</v>
      </c>
      <c r="E12" s="44">
        <f t="shared" si="0"/>
        <v>0</v>
      </c>
      <c r="F12" s="36">
        <f t="shared" si="0"/>
        <v>0</v>
      </c>
      <c r="G12" s="36">
        <f t="shared" si="0"/>
        <v>0</v>
      </c>
      <c r="H12" s="36">
        <f t="shared" si="0"/>
        <v>0</v>
      </c>
    </row>
    <row r="13" spans="1:49" s="22" customFormat="1" ht="18.75" customHeight="1">
      <c r="A13" s="52" t="s">
        <v>2</v>
      </c>
      <c r="B13" s="16" t="s">
        <v>10</v>
      </c>
      <c r="C13" s="34">
        <f>SUM(D13:E13)</f>
        <v>1704900</v>
      </c>
      <c r="D13" s="37">
        <v>1704900</v>
      </c>
      <c r="E13" s="38"/>
      <c r="F13" s="21"/>
      <c r="G13" s="21"/>
    </row>
    <row r="14" spans="1:49" s="22" customFormat="1">
      <c r="A14" s="53"/>
      <c r="B14" s="16" t="s">
        <v>11</v>
      </c>
      <c r="C14" s="34">
        <f>SUM(D14:E14)</f>
        <v>160000</v>
      </c>
      <c r="D14" s="37">
        <v>160000</v>
      </c>
      <c r="E14" s="38"/>
      <c r="F14" s="21"/>
      <c r="G14" s="21"/>
    </row>
    <row r="15" spans="1:49" s="22" customFormat="1" hidden="1">
      <c r="A15" s="61"/>
      <c r="B15" s="16"/>
      <c r="C15" s="34"/>
      <c r="D15" s="37"/>
      <c r="E15" s="38"/>
      <c r="F15" s="21"/>
      <c r="G15" s="21"/>
    </row>
    <row r="16" spans="1:49" s="20" customFormat="1">
      <c r="A16" s="57" t="s">
        <v>7</v>
      </c>
      <c r="B16" s="57"/>
      <c r="C16" s="45">
        <f t="shared" ref="C16:H16" si="1">SUM(C13:C14)</f>
        <v>1864900</v>
      </c>
      <c r="D16" s="45">
        <f t="shared" si="1"/>
        <v>1864900</v>
      </c>
      <c r="E16" s="45">
        <f t="shared" si="1"/>
        <v>0</v>
      </c>
      <c r="F16" s="33">
        <f t="shared" si="1"/>
        <v>0</v>
      </c>
      <c r="G16" s="33">
        <f t="shared" si="1"/>
        <v>0</v>
      </c>
      <c r="H16" s="33">
        <f t="shared" si="1"/>
        <v>0</v>
      </c>
    </row>
    <row r="17" spans="1:8" s="22" customFormat="1" ht="18.75" customHeight="1">
      <c r="A17" s="54" t="s">
        <v>12</v>
      </c>
      <c r="B17" s="16" t="s">
        <v>10</v>
      </c>
      <c r="C17" s="34">
        <f>SUM(D17:E17)</f>
        <v>182200</v>
      </c>
      <c r="D17" s="35">
        <v>182200</v>
      </c>
      <c r="E17" s="34"/>
      <c r="F17" s="23"/>
      <c r="G17" s="23"/>
    </row>
    <row r="18" spans="1:8" s="22" customFormat="1">
      <c r="A18" s="62"/>
      <c r="B18" s="16" t="s">
        <v>11</v>
      </c>
      <c r="C18" s="34">
        <f>SUM(D18:E18)</f>
        <v>38000</v>
      </c>
      <c r="D18" s="35">
        <v>38000</v>
      </c>
      <c r="E18" s="34"/>
      <c r="F18" s="23"/>
      <c r="G18" s="23"/>
    </row>
    <row r="19" spans="1:8" s="22" customFormat="1" hidden="1">
      <c r="A19" s="55"/>
      <c r="B19" s="18"/>
      <c r="C19" s="34">
        <f>SUM(D19:E19)</f>
        <v>0</v>
      </c>
      <c r="D19" s="35"/>
      <c r="E19" s="34"/>
      <c r="F19" s="23"/>
      <c r="G19" s="23"/>
    </row>
    <row r="20" spans="1:8" s="20" customFormat="1">
      <c r="A20" s="46" t="s">
        <v>7</v>
      </c>
      <c r="B20" s="47"/>
      <c r="C20" s="45">
        <f>SUM(C17:C19)</f>
        <v>220200</v>
      </c>
      <c r="D20" s="45">
        <f>SUM(D17:D19)</f>
        <v>220200</v>
      </c>
      <c r="E20" s="45">
        <f>SUM(E17:E19)</f>
        <v>0</v>
      </c>
      <c r="F20" s="24"/>
      <c r="G20" s="24"/>
    </row>
    <row r="21" spans="1:8" s="22" customFormat="1" ht="18.75" customHeight="1">
      <c r="A21" s="52" t="s">
        <v>13</v>
      </c>
      <c r="B21" s="16" t="s">
        <v>10</v>
      </c>
      <c r="C21" s="34">
        <f>SUM(D21:E21)</f>
        <v>341700</v>
      </c>
      <c r="D21" s="35">
        <v>341700</v>
      </c>
      <c r="E21" s="34"/>
      <c r="F21" s="23"/>
      <c r="G21" s="23"/>
    </row>
    <row r="22" spans="1:8" s="22" customFormat="1">
      <c r="A22" s="53"/>
      <c r="B22" s="16" t="s">
        <v>11</v>
      </c>
      <c r="C22" s="34">
        <f>SUM(D22:E22)</f>
        <v>106300</v>
      </c>
      <c r="D22" s="35">
        <v>106300</v>
      </c>
      <c r="E22" s="34"/>
      <c r="F22" s="23"/>
      <c r="G22" s="23"/>
    </row>
    <row r="23" spans="1:8" s="20" customFormat="1">
      <c r="A23" s="46" t="s">
        <v>7</v>
      </c>
      <c r="B23" s="47"/>
      <c r="C23" s="45">
        <f t="shared" ref="C23:H23" si="2">SUM(C21:C22)</f>
        <v>448000</v>
      </c>
      <c r="D23" s="45">
        <f t="shared" si="2"/>
        <v>448000</v>
      </c>
      <c r="E23" s="45">
        <f t="shared" si="2"/>
        <v>0</v>
      </c>
      <c r="F23" s="39">
        <f t="shared" si="2"/>
        <v>0</v>
      </c>
      <c r="G23" s="39">
        <f t="shared" si="2"/>
        <v>0</v>
      </c>
      <c r="H23" s="39">
        <f t="shared" si="2"/>
        <v>0</v>
      </c>
    </row>
    <row r="24" spans="1:8" s="22" customFormat="1" ht="28.5" customHeight="1">
      <c r="A24" s="52" t="s">
        <v>14</v>
      </c>
      <c r="B24" s="16" t="s">
        <v>10</v>
      </c>
      <c r="C24" s="34">
        <f>SUM(D24:E24)</f>
        <v>302800</v>
      </c>
      <c r="D24" s="35">
        <v>302800</v>
      </c>
      <c r="E24" s="34"/>
      <c r="F24" s="23"/>
      <c r="G24" s="23"/>
    </row>
    <row r="25" spans="1:8" s="22" customFormat="1" ht="28.5" customHeight="1">
      <c r="A25" s="53"/>
      <c r="B25" s="16" t="s">
        <v>11</v>
      </c>
      <c r="C25" s="34">
        <f>SUM(D25:E25)</f>
        <v>126200</v>
      </c>
      <c r="D25" s="35">
        <v>126200</v>
      </c>
      <c r="E25" s="34"/>
      <c r="F25" s="23"/>
      <c r="G25" s="23"/>
    </row>
    <row r="26" spans="1:8" s="20" customFormat="1">
      <c r="A26" s="57" t="s">
        <v>7</v>
      </c>
      <c r="B26" s="57"/>
      <c r="C26" s="45">
        <f>SUM(C24:C25)</f>
        <v>429000</v>
      </c>
      <c r="D26" s="45">
        <f>SUM(D24:D25)</f>
        <v>429000</v>
      </c>
      <c r="E26" s="45">
        <f>SUM(E24:E25)</f>
        <v>0</v>
      </c>
      <c r="F26" s="24"/>
      <c r="G26" s="24"/>
    </row>
    <row r="27" spans="1:8" s="22" customFormat="1" ht="18.75" customHeight="1">
      <c r="A27" s="52" t="s">
        <v>15</v>
      </c>
      <c r="B27" s="16" t="s">
        <v>10</v>
      </c>
      <c r="C27" s="34">
        <f>SUM(D27:E27)</f>
        <v>340900</v>
      </c>
      <c r="D27" s="35">
        <v>340900</v>
      </c>
      <c r="E27" s="35"/>
      <c r="F27" s="21"/>
      <c r="G27" s="21"/>
    </row>
    <row r="28" spans="1:8" s="22" customFormat="1">
      <c r="A28" s="53"/>
      <c r="B28" s="16" t="s">
        <v>11</v>
      </c>
      <c r="C28" s="34">
        <f>SUM(D28:E28)</f>
        <v>172900</v>
      </c>
      <c r="D28" s="35">
        <v>172900</v>
      </c>
      <c r="E28" s="35"/>
      <c r="F28" s="21"/>
      <c r="G28" s="21"/>
    </row>
    <row r="29" spans="1:8" s="20" customFormat="1">
      <c r="A29" s="46" t="s">
        <v>7</v>
      </c>
      <c r="B29" s="47"/>
      <c r="C29" s="45">
        <f>SUM(C27:C28)</f>
        <v>513800</v>
      </c>
      <c r="D29" s="45">
        <f>SUM(D27:D28)</f>
        <v>513800</v>
      </c>
      <c r="E29" s="45">
        <f>SUM(E27:E28)</f>
        <v>0</v>
      </c>
      <c r="F29" s="25"/>
      <c r="G29" s="25"/>
    </row>
    <row r="30" spans="1:8" s="22" customFormat="1" ht="27.75" customHeight="1">
      <c r="A30" s="54" t="s">
        <v>16</v>
      </c>
      <c r="B30" s="16" t="s">
        <v>10</v>
      </c>
      <c r="C30" s="34">
        <f>SUM(D30:E30)</f>
        <v>341100</v>
      </c>
      <c r="D30" s="35">
        <v>341100</v>
      </c>
      <c r="E30" s="35"/>
      <c r="F30" s="21"/>
      <c r="G30" s="21"/>
    </row>
    <row r="31" spans="1:8" s="22" customFormat="1">
      <c r="A31" s="55"/>
      <c r="B31" s="16" t="s">
        <v>11</v>
      </c>
      <c r="C31" s="34">
        <f>SUM(D31:E31)</f>
        <v>147700</v>
      </c>
      <c r="D31" s="35">
        <v>147700</v>
      </c>
      <c r="E31" s="35"/>
      <c r="F31" s="21"/>
      <c r="G31" s="21"/>
    </row>
    <row r="32" spans="1:8" s="20" customFormat="1">
      <c r="A32" s="46" t="s">
        <v>7</v>
      </c>
      <c r="B32" s="47"/>
      <c r="C32" s="45">
        <f>SUM(C30:C31)</f>
        <v>488800</v>
      </c>
      <c r="D32" s="45">
        <f>SUM(D30:D31)</f>
        <v>488800</v>
      </c>
      <c r="E32" s="45">
        <f>SUM(E30:E31)</f>
        <v>0</v>
      </c>
      <c r="F32" s="25"/>
      <c r="G32" s="25"/>
    </row>
    <row r="33" spans="1:7" s="22" customFormat="1" ht="18.75" customHeight="1">
      <c r="A33" s="52" t="s">
        <v>17</v>
      </c>
      <c r="B33" s="16" t="s">
        <v>10</v>
      </c>
      <c r="C33" s="34">
        <f>SUM(D33:E33)</f>
        <v>632900</v>
      </c>
      <c r="D33" s="35">
        <v>632900</v>
      </c>
      <c r="E33" s="35"/>
      <c r="F33" s="21"/>
      <c r="G33" s="21"/>
    </row>
    <row r="34" spans="1:7" s="22" customFormat="1">
      <c r="A34" s="53"/>
      <c r="B34" s="16" t="s">
        <v>11</v>
      </c>
      <c r="C34" s="34">
        <f>SUM(D34:E34)</f>
        <v>99600</v>
      </c>
      <c r="D34" s="35">
        <v>99600</v>
      </c>
      <c r="E34" s="35"/>
      <c r="F34" s="21"/>
      <c r="G34" s="21"/>
    </row>
    <row r="35" spans="1:7" s="20" customFormat="1">
      <c r="A35" s="46" t="s">
        <v>7</v>
      </c>
      <c r="B35" s="47"/>
      <c r="C35" s="45">
        <f>SUM(C33:C34)</f>
        <v>732500</v>
      </c>
      <c r="D35" s="45">
        <f>SUM(D33:D34)</f>
        <v>732500</v>
      </c>
      <c r="E35" s="45">
        <f>SUM(E33:E34)</f>
        <v>0</v>
      </c>
      <c r="F35" s="24"/>
      <c r="G35" s="24"/>
    </row>
    <row r="36" spans="1:7" s="22" customFormat="1" ht="18.75" customHeight="1">
      <c r="A36" s="52" t="s">
        <v>18</v>
      </c>
      <c r="B36" s="16" t="s">
        <v>10</v>
      </c>
      <c r="C36" s="34">
        <f>SUM(D36:E36)</f>
        <v>356900</v>
      </c>
      <c r="D36" s="35">
        <v>356900</v>
      </c>
      <c r="E36" s="35"/>
      <c r="F36" s="23"/>
      <c r="G36" s="23"/>
    </row>
    <row r="37" spans="1:7" s="22" customFormat="1">
      <c r="A37" s="53"/>
      <c r="B37" s="16" t="s">
        <v>11</v>
      </c>
      <c r="C37" s="34">
        <f>SUM(D37:E37)</f>
        <v>81000</v>
      </c>
      <c r="D37" s="35">
        <v>81000</v>
      </c>
      <c r="E37" s="35"/>
      <c r="F37" s="23"/>
      <c r="G37" s="23"/>
    </row>
    <row r="38" spans="1:7" s="20" customFormat="1">
      <c r="A38" s="57" t="s">
        <v>7</v>
      </c>
      <c r="B38" s="57"/>
      <c r="C38" s="45">
        <f>SUM(C36:C37)</f>
        <v>437900</v>
      </c>
      <c r="D38" s="45">
        <f>SUM(D36:D37)</f>
        <v>437900</v>
      </c>
      <c r="E38" s="45">
        <f>SUM(E36:E37)</f>
        <v>0</v>
      </c>
      <c r="F38" s="19" t="e">
        <f>SUM(#REF!)</f>
        <v>#REF!</v>
      </c>
      <c r="G38" s="19" t="e">
        <f>SUM(#REF!)</f>
        <v>#REF!</v>
      </c>
    </row>
    <row r="39" spans="1:7" s="22" customFormat="1" ht="39.75" customHeight="1">
      <c r="A39" s="43" t="s">
        <v>19</v>
      </c>
      <c r="B39" s="16" t="s">
        <v>11</v>
      </c>
      <c r="C39" s="34">
        <f>SUM(D39:E39)</f>
        <v>62400</v>
      </c>
      <c r="D39" s="35">
        <v>62400</v>
      </c>
      <c r="E39" s="35"/>
      <c r="F39" s="23"/>
      <c r="G39" s="23"/>
    </row>
    <row r="40" spans="1:7" s="20" customFormat="1">
      <c r="A40" s="48" t="s">
        <v>7</v>
      </c>
      <c r="B40" s="47"/>
      <c r="C40" s="45">
        <f>SUM(C39:C39)</f>
        <v>62400</v>
      </c>
      <c r="D40" s="45">
        <f>SUM(D39:D39)</f>
        <v>62400</v>
      </c>
      <c r="E40" s="45">
        <f>SUM(E39:E39)</f>
        <v>0</v>
      </c>
      <c r="F40" s="24"/>
      <c r="G40" s="24"/>
    </row>
    <row r="41" spans="1:7" s="22" customFormat="1" ht="18.75" customHeight="1">
      <c r="A41" s="52" t="s">
        <v>20</v>
      </c>
      <c r="B41" s="16" t="s">
        <v>10</v>
      </c>
      <c r="C41" s="34">
        <f>SUM(D41:E41)</f>
        <v>291600</v>
      </c>
      <c r="D41" s="35">
        <v>291600</v>
      </c>
      <c r="E41" s="35"/>
      <c r="F41" s="26"/>
      <c r="G41" s="26"/>
    </row>
    <row r="42" spans="1:7" s="22" customFormat="1">
      <c r="A42" s="53"/>
      <c r="B42" s="16" t="s">
        <v>11</v>
      </c>
      <c r="C42" s="34">
        <f>SUM(D42:E42)</f>
        <v>39300</v>
      </c>
      <c r="D42" s="35">
        <v>39300</v>
      </c>
      <c r="E42" s="35"/>
      <c r="F42" s="26"/>
      <c r="G42" s="26"/>
    </row>
    <row r="43" spans="1:7" s="20" customFormat="1">
      <c r="A43" s="47" t="s">
        <v>7</v>
      </c>
      <c r="B43" s="47"/>
      <c r="C43" s="45">
        <f>SUM(C41:C42)</f>
        <v>330900</v>
      </c>
      <c r="D43" s="45">
        <f>SUM(D41:D42)</f>
        <v>330900</v>
      </c>
      <c r="E43" s="45">
        <f>SUM(E41:E42)</f>
        <v>0</v>
      </c>
      <c r="F43" s="27"/>
      <c r="G43" s="27"/>
    </row>
    <row r="44" spans="1:7" s="22" customFormat="1" ht="18.75" customHeight="1">
      <c r="A44" s="52" t="s">
        <v>21</v>
      </c>
      <c r="B44" s="16" t="s">
        <v>10</v>
      </c>
      <c r="C44" s="34">
        <f>SUM(D44:E44)</f>
        <v>205300</v>
      </c>
      <c r="D44" s="35">
        <v>205300</v>
      </c>
      <c r="E44" s="35"/>
      <c r="F44" s="26"/>
      <c r="G44" s="26"/>
    </row>
    <row r="45" spans="1:7" s="22" customFormat="1">
      <c r="A45" s="53"/>
      <c r="B45" s="16" t="s">
        <v>11</v>
      </c>
      <c r="C45" s="34">
        <f>SUM(D45:E45)</f>
        <v>132000</v>
      </c>
      <c r="D45" s="35">
        <v>132000</v>
      </c>
      <c r="E45" s="35"/>
      <c r="F45" s="26"/>
      <c r="G45" s="26"/>
    </row>
    <row r="46" spans="1:7" s="20" customFormat="1">
      <c r="A46" s="47" t="s">
        <v>7</v>
      </c>
      <c r="B46" s="47"/>
      <c r="C46" s="45">
        <f>SUM(C44:C45)</f>
        <v>337300</v>
      </c>
      <c r="D46" s="45">
        <f>SUM(D44:D45)</f>
        <v>337300</v>
      </c>
      <c r="E46" s="45">
        <f>SUM(E44:E45)</f>
        <v>0</v>
      </c>
      <c r="F46" s="27"/>
      <c r="G46" s="27"/>
    </row>
    <row r="47" spans="1:7" s="22" customFormat="1" ht="18.75" customHeight="1">
      <c r="A47" s="52" t="s">
        <v>22</v>
      </c>
      <c r="B47" s="16" t="s">
        <v>10</v>
      </c>
      <c r="C47" s="34">
        <f>SUM(D47:E47)</f>
        <v>208600</v>
      </c>
      <c r="D47" s="35">
        <v>208600</v>
      </c>
      <c r="E47" s="35"/>
      <c r="F47" s="26"/>
      <c r="G47" s="26"/>
    </row>
    <row r="48" spans="1:7" s="22" customFormat="1">
      <c r="A48" s="53"/>
      <c r="B48" s="16" t="s">
        <v>11</v>
      </c>
      <c r="C48" s="34">
        <f>SUM(D48:E48)</f>
        <v>113400</v>
      </c>
      <c r="D48" s="35">
        <v>113400</v>
      </c>
      <c r="E48" s="35"/>
      <c r="F48" s="26"/>
      <c r="G48" s="26"/>
    </row>
    <row r="49" spans="1:7" s="29" customFormat="1">
      <c r="A49" s="57" t="s">
        <v>7</v>
      </c>
      <c r="B49" s="57"/>
      <c r="C49" s="45">
        <f>SUM(C47:C48)</f>
        <v>322000</v>
      </c>
      <c r="D49" s="45">
        <f>SUM(D47:D48)</f>
        <v>322000</v>
      </c>
      <c r="E49" s="45">
        <f>SUM(E47:E48)</f>
        <v>0</v>
      </c>
      <c r="F49" s="28"/>
      <c r="G49" s="28"/>
    </row>
    <row r="50" spans="1:7" ht="18.75" customHeight="1">
      <c r="A50" s="54" t="s">
        <v>23</v>
      </c>
      <c r="B50" s="16" t="s">
        <v>10</v>
      </c>
      <c r="C50" s="34">
        <f>SUM(D50:E50)</f>
        <v>343900</v>
      </c>
      <c r="D50" s="35">
        <v>343900</v>
      </c>
      <c r="E50" s="35"/>
      <c r="F50" s="17"/>
      <c r="G50" s="17"/>
    </row>
    <row r="51" spans="1:7">
      <c r="A51" s="55"/>
      <c r="B51" s="16" t="s">
        <v>11</v>
      </c>
      <c r="C51" s="34">
        <f>SUM(D51:E51)</f>
        <v>140000</v>
      </c>
      <c r="D51" s="35">
        <v>140000</v>
      </c>
      <c r="E51" s="35"/>
      <c r="F51" s="17"/>
      <c r="G51" s="17"/>
    </row>
    <row r="52" spans="1:7" s="29" customFormat="1">
      <c r="A52" s="49" t="s">
        <v>7</v>
      </c>
      <c r="B52" s="47"/>
      <c r="C52" s="45">
        <f>SUM(C50:C51)</f>
        <v>483900</v>
      </c>
      <c r="D52" s="45">
        <f>SUM(D50:D51)</f>
        <v>483900</v>
      </c>
      <c r="E52" s="45">
        <f>SUM(E50:E51)</f>
        <v>0</v>
      </c>
      <c r="F52" s="28"/>
      <c r="G52" s="28"/>
    </row>
    <row r="53" spans="1:7" ht="18.75" customHeight="1">
      <c r="A53" s="54" t="s">
        <v>24</v>
      </c>
      <c r="B53" s="16" t="s">
        <v>10</v>
      </c>
      <c r="C53" s="34">
        <f>SUM(D53:E53)</f>
        <v>320200</v>
      </c>
      <c r="D53" s="35">
        <v>320200</v>
      </c>
      <c r="E53" s="35"/>
      <c r="F53" s="17"/>
      <c r="G53" s="17"/>
    </row>
    <row r="54" spans="1:7">
      <c r="A54" s="60"/>
      <c r="B54" s="16" t="s">
        <v>11</v>
      </c>
      <c r="C54" s="34">
        <f>SUM(D54:E54)</f>
        <v>76300</v>
      </c>
      <c r="D54" s="35">
        <v>76300</v>
      </c>
      <c r="E54" s="35"/>
      <c r="F54" s="17"/>
      <c r="G54" s="17"/>
    </row>
    <row r="55" spans="1:7" s="29" customFormat="1">
      <c r="A55" s="57" t="s">
        <v>7</v>
      </c>
      <c r="B55" s="57"/>
      <c r="C55" s="45">
        <f>SUM(C53:C54)</f>
        <v>396500</v>
      </c>
      <c r="D55" s="45">
        <f>SUM(D53:D54)</f>
        <v>396500</v>
      </c>
      <c r="E55" s="45">
        <f>SUM(E53:E54)</f>
        <v>0</v>
      </c>
    </row>
    <row r="56" spans="1:7" ht="29.25" customHeight="1">
      <c r="A56" s="54" t="s">
        <v>25</v>
      </c>
      <c r="B56" s="16" t="s">
        <v>10</v>
      </c>
      <c r="C56" s="34">
        <f>SUM(D56:E56)</f>
        <v>354300</v>
      </c>
      <c r="D56" s="35">
        <v>354300</v>
      </c>
      <c r="E56" s="35"/>
    </row>
    <row r="57" spans="1:7">
      <c r="A57" s="62"/>
      <c r="B57" s="16" t="s">
        <v>11</v>
      </c>
      <c r="C57" s="34">
        <f>SUM(D57:E57)</f>
        <v>124800</v>
      </c>
      <c r="D57" s="35">
        <v>124800</v>
      </c>
      <c r="E57" s="35"/>
    </row>
    <row r="58" spans="1:7" hidden="1">
      <c r="A58" s="55"/>
      <c r="B58" s="18"/>
      <c r="C58" s="34">
        <f>SUM(D58:E58)</f>
        <v>0</v>
      </c>
      <c r="D58" s="34"/>
      <c r="E58" s="34"/>
    </row>
    <row r="59" spans="1:7" s="29" customFormat="1">
      <c r="A59" s="49" t="s">
        <v>7</v>
      </c>
      <c r="B59" s="47"/>
      <c r="C59" s="45">
        <f>SUM(C56:C58)</f>
        <v>479100</v>
      </c>
      <c r="D59" s="45">
        <f>SUM(D56:D58)</f>
        <v>479100</v>
      </c>
      <c r="E59" s="45">
        <f>SUM(E56:E58)</f>
        <v>0</v>
      </c>
    </row>
    <row r="60" spans="1:7" ht="18.75" customHeight="1">
      <c r="A60" s="54" t="s">
        <v>26</v>
      </c>
      <c r="B60" s="16" t="s">
        <v>10</v>
      </c>
      <c r="C60" s="34">
        <f>SUM(D60:E60)</f>
        <v>194800</v>
      </c>
      <c r="D60" s="35">
        <v>194800</v>
      </c>
      <c r="E60" s="35"/>
    </row>
    <row r="61" spans="1:7">
      <c r="A61" s="55"/>
      <c r="B61" s="16" t="s">
        <v>11</v>
      </c>
      <c r="C61" s="34">
        <f>SUM(D61:E61)</f>
        <v>117100</v>
      </c>
      <c r="D61" s="35">
        <v>117100</v>
      </c>
      <c r="E61" s="35"/>
    </row>
    <row r="62" spans="1:7" s="29" customFormat="1">
      <c r="A62" s="49" t="s">
        <v>7</v>
      </c>
      <c r="B62" s="47"/>
      <c r="C62" s="45">
        <f>SUM(C60:C61)</f>
        <v>311900</v>
      </c>
      <c r="D62" s="45">
        <f>SUM(D60:D61)</f>
        <v>311900</v>
      </c>
      <c r="E62" s="45">
        <f>SUM(E60:E61)</f>
        <v>0</v>
      </c>
    </row>
    <row r="63" spans="1:7" s="29" customFormat="1" ht="75.75" hidden="1" customHeight="1">
      <c r="A63" s="64" t="s">
        <v>30</v>
      </c>
      <c r="B63" s="50"/>
      <c r="C63" s="45"/>
      <c r="D63" s="45"/>
      <c r="E63" s="45"/>
    </row>
    <row r="64" spans="1:7" s="29" customFormat="1" ht="95.25" hidden="1" customHeight="1">
      <c r="A64" s="65"/>
      <c r="B64" s="50"/>
      <c r="C64" s="45"/>
      <c r="D64" s="45"/>
      <c r="E64" s="45"/>
    </row>
    <row r="65" spans="1:8" s="29" customFormat="1" ht="86.25" hidden="1" customHeight="1">
      <c r="A65" s="66"/>
      <c r="B65" s="50"/>
      <c r="C65" s="45"/>
      <c r="D65" s="45"/>
      <c r="E65" s="45"/>
    </row>
    <row r="66" spans="1:8" s="29" customFormat="1" hidden="1">
      <c r="A66" s="49" t="s">
        <v>7</v>
      </c>
      <c r="B66" s="47"/>
      <c r="C66" s="45">
        <f>SUM(C63:C65)</f>
        <v>0</v>
      </c>
      <c r="D66" s="45">
        <f>SUM(D63:D65)</f>
        <v>0</v>
      </c>
      <c r="E66" s="45">
        <f>SUM(E63:E65)</f>
        <v>0</v>
      </c>
      <c r="F66" s="39">
        <f>SUM(F63:F64)</f>
        <v>0</v>
      </c>
      <c r="G66" s="39">
        <f>SUM(G63:G64)</f>
        <v>0</v>
      </c>
      <c r="H66" s="39">
        <f>SUM(H63:H64)</f>
        <v>0</v>
      </c>
    </row>
    <row r="67" spans="1:8" s="31" customFormat="1">
      <c r="A67" s="51" t="s">
        <v>27</v>
      </c>
      <c r="B67" s="51"/>
      <c r="C67" s="45">
        <f>C62+C59+C55+C52+C49+C46+C43+C40+C38+C35+C32+C29+C26+C23+C20+C16+C12+C66</f>
        <v>16856800</v>
      </c>
      <c r="D67" s="45">
        <f>D62+D59+D55+D52+D49+D46+D43+D40+D38+D35+D32+D29+D26+D23+D20+D16+D12+D66</f>
        <v>16856800</v>
      </c>
      <c r="E67" s="45">
        <f>E62+E59+E55+E52+E49+E46+E43+E40+E38+E35+E32+E29+E26+E23+E20+E16+E12+E66</f>
        <v>0</v>
      </c>
      <c r="F67" s="30" t="e">
        <f>#REF!+F62+F59+F55+F52+F49+F46+F43+F40+F38+F35+F32+F29+F26+F23+F20+F16+F12+#REF!</f>
        <v>#REF!</v>
      </c>
      <c r="G67" s="30" t="e">
        <f>#REF!+G62+G59+G55+G52+G49+G46+G43+G40+G38+G35+G32+G29+G26+G23+G20+G16+G12+#REF!</f>
        <v>#REF!</v>
      </c>
      <c r="H67" s="30" t="e">
        <f>#REF!+H62+H59+H55+H52+H49+H46+H43+H40+H38+H35+H32+H29+H26+H23+H20+H16+H12+#REF!</f>
        <v>#REF!</v>
      </c>
    </row>
    <row r="68" spans="1:8">
      <c r="C68" s="32"/>
      <c r="D68" s="32"/>
      <c r="E68" s="32"/>
    </row>
    <row r="69" spans="1:8">
      <c r="A69" s="42" t="s">
        <v>0</v>
      </c>
      <c r="B69" s="1"/>
      <c r="C69" s="1"/>
      <c r="D69" s="63" t="s">
        <v>4</v>
      </c>
      <c r="E69" s="63"/>
    </row>
    <row r="70" spans="1:8">
      <c r="C70" s="32"/>
      <c r="D70" s="32"/>
      <c r="E70" s="32"/>
    </row>
    <row r="71" spans="1:8">
      <c r="C71" s="32"/>
      <c r="D71" s="32"/>
      <c r="E71" s="32"/>
    </row>
    <row r="72" spans="1:8">
      <c r="C72" s="32"/>
      <c r="D72" s="32"/>
      <c r="E72" s="32"/>
    </row>
    <row r="73" spans="1:8">
      <c r="C73" s="32"/>
      <c r="D73" s="32"/>
      <c r="E73" s="32"/>
    </row>
    <row r="74" spans="1:8">
      <c r="C74" s="32"/>
      <c r="D74" s="32"/>
      <c r="E74" s="32"/>
    </row>
    <row r="75" spans="1:8">
      <c r="C75" s="32"/>
      <c r="D75" s="32"/>
      <c r="E75" s="32"/>
    </row>
    <row r="76" spans="1:8">
      <c r="C76" s="32"/>
      <c r="D76" s="32"/>
      <c r="E76" s="32"/>
    </row>
    <row r="77" spans="1:8">
      <c r="C77" s="32"/>
      <c r="D77" s="32"/>
      <c r="E77" s="32"/>
    </row>
    <row r="78" spans="1:8">
      <c r="C78" s="32"/>
      <c r="D78" s="32"/>
      <c r="E78" s="32"/>
    </row>
    <row r="79" spans="1:8">
      <c r="C79" s="32"/>
      <c r="D79" s="32"/>
      <c r="E79" s="32"/>
    </row>
  </sheetData>
  <mergeCells count="29">
    <mergeCell ref="A33:A34"/>
    <mergeCell ref="D69:E69"/>
    <mergeCell ref="A38:B38"/>
    <mergeCell ref="A56:A58"/>
    <mergeCell ref="A49:B49"/>
    <mergeCell ref="A60:A61"/>
    <mergeCell ref="A41:A42"/>
    <mergeCell ref="A50:A51"/>
    <mergeCell ref="A63:A65"/>
    <mergeCell ref="A55:B55"/>
    <mergeCell ref="A53:A54"/>
    <mergeCell ref="A13:A15"/>
    <mergeCell ref="A47:A48"/>
    <mergeCell ref="A16:B16"/>
    <mergeCell ref="A24:A25"/>
    <mergeCell ref="A27:A28"/>
    <mergeCell ref="A17:A19"/>
    <mergeCell ref="A26:B26"/>
    <mergeCell ref="A44:A45"/>
    <mergeCell ref="A21:A22"/>
    <mergeCell ref="A30:A31"/>
    <mergeCell ref="A36:A37"/>
    <mergeCell ref="A6:F6"/>
    <mergeCell ref="A12:B12"/>
    <mergeCell ref="C1:E1"/>
    <mergeCell ref="C2:F2"/>
    <mergeCell ref="C3:H3"/>
    <mergeCell ref="C4:H4"/>
    <mergeCell ref="A10:A11"/>
  </mergeCells>
  <phoneticPr fontId="0" type="noConversion"/>
  <printOptions horizontalCentered="1"/>
  <pageMargins left="0.74803149606299213" right="0.23622047244094491" top="0.27559055118110237" bottom="0.27559055118110237" header="0" footer="0.23622047244094491"/>
  <pageSetup paperSize="9" scale="75" orientation="portrait" r:id="rId1"/>
  <headerFooter alignWithMargins="0"/>
  <rowBreaks count="1" manualBreakCount="1">
    <brk id="4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дод3,1 </vt:lpstr>
      <vt:lpstr>'дод3,1 '!Заголовки_для_печати</vt:lpstr>
      <vt:lpstr>'дод3,1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Кожедуб</dc:creator>
  <cp:lastModifiedBy>Пользователь Windows</cp:lastModifiedBy>
  <cp:lastPrinted>2018-12-26T07:14:01Z</cp:lastPrinted>
  <dcterms:created xsi:type="dcterms:W3CDTF">2002-01-24T06:34:33Z</dcterms:created>
  <dcterms:modified xsi:type="dcterms:W3CDTF">2019-01-17T10:45:07Z</dcterms:modified>
</cp:coreProperties>
</file>