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440" windowHeight="10740"/>
  </bookViews>
  <sheets>
    <sheet name="Лист1" sheetId="1" r:id="rId1"/>
  </sheets>
  <definedNames>
    <definedName name="_xlnm._FilterDatabase" localSheetId="0" hidden="1">Лист1!$A$1:$P$96</definedName>
  </definedNames>
  <calcPr calcId="114210"/>
</workbook>
</file>

<file path=xl/calcChain.xml><?xml version="1.0" encoding="utf-8"?>
<calcChain xmlns="http://schemas.openxmlformats.org/spreadsheetml/2006/main">
  <c r="E91" i="1"/>
  <c r="P91"/>
  <c r="E92"/>
  <c r="P92"/>
  <c r="F91"/>
  <c r="F92"/>
  <c r="E19"/>
  <c r="E20"/>
  <c r="P20"/>
  <c r="F19"/>
  <c r="F20"/>
  <c r="H39"/>
  <c r="G39"/>
  <c r="F39"/>
  <c r="E39"/>
  <c r="P41"/>
  <c r="P96"/>
  <c r="P95"/>
  <c r="P94"/>
  <c r="P93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<sst xmlns="http://schemas.openxmlformats.org/spreadsheetml/2006/main" count="325" uniqueCount="253">
  <si>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</si>
  <si>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</si>
  <si>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</si>
  <si>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</si>
  <si>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</si>
  <si>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</si>
  <si>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</si>
  <si>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</si>
  <si>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</si>
  <si>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</si>
  <si>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</si>
  <si>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</si>
  <si>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</si>
  <si>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</si>
  <si>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</si>
  <si>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</si>
  <si>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</si>
  <si>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</si>
  <si>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</si>
  <si>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</si>
  <si>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</si>
  <si>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</si>
  <si>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</si>
  <si>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</si>
  <si>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</si>
  <si>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</si>
  <si>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</si>
  <si>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</si>
  <si>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</si>
  <si>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</si>
  <si>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</si>
  <si>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</si>
  <si>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0117693</t>
  </si>
  <si>
    <t>0490</t>
  </si>
  <si>
    <t>7693</t>
  </si>
  <si>
    <t>Інші заходи, пов`язані з економічною діяльністю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</si>
  <si>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</si>
  <si>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</si>
  <si>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</si>
  <si>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</si>
  <si>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</si>
  <si>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</si>
  <si>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</si>
  <si>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</si>
  <si>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</si>
  <si>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</si>
  <si>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</si>
  <si>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</si>
  <si>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</si>
  <si>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</si>
  <si>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</si>
  <si>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</si>
  <si>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</si>
  <si>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</si>
  <si>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</si>
  <si>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</si>
  <si>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</si>
  <si>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</si>
  <si>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</si>
  <si>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</si>
  <si>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</si>
  <si>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</si>
  <si>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</si>
  <si>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</si>
  <si>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</si>
  <si>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</si>
  <si>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</si>
  <si>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</si>
  <si>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</si>
  <si>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</si>
  <si>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</si>
  <si>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</si>
  <si>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</si>
  <si>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</si>
  <si>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</si>
  <si>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</si>
  <si>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</si>
  <si>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</si>
  <si>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</si>
  <si>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</si>
  <si>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</si>
  <si>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</si>
  <si>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</si>
  <si>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</si>
  <si>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</si>
  <si>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</si>
  <si>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</si>
  <si>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0611070</t>
  </si>
  <si>
    <t>0922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</si>
  <si>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</si>
  <si>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</si>
  <si>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</si>
  <si>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</si>
  <si>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</si>
  <si>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</si>
  <si>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</si>
  <si>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</si>
  <si>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</si>
  <si>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</si>
  <si>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</si>
  <si>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</si>
  <si>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</si>
  <si>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</si>
  <si>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</si>
  <si>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</si>
  <si>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</si>
  <si>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</si>
  <si>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</si>
  <si>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</si>
  <si>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</si>
  <si>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</si>
  <si>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</si>
  <si>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</si>
  <si>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</si>
  <si>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</si>
  <si>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</si>
  <si>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</si>
  <si>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</si>
  <si>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</si>
  <si>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</si>
  <si>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</si>
  <si>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0813032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</si>
  <si>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</si>
  <si>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</si>
  <si>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</si>
  <si>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</si>
  <si>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</si>
  <si>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</si>
  <si>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</si>
  <si>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</si>
  <si>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</si>
  <si>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</si>
  <si>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</si>
  <si>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</si>
  <si>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</si>
  <si>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</si>
  <si>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</si>
  <si>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</si>
  <si>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</si>
  <si>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</si>
  <si>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</si>
  <si>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</si>
  <si>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</si>
  <si>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</si>
  <si>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</si>
  <si>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</si>
  <si>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</si>
  <si>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</si>
  <si>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</si>
  <si>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</si>
  <si>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</si>
  <si>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</si>
  <si>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</si>
  <si>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</si>
  <si>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</si>
  <si>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</si>
  <si>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</si>
  <si>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</si>
  <si>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</si>
  <si>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</si>
  <si>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</si>
  <si>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</si>
  <si>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</si>
  <si>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</si>
  <si>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</si>
  <si>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</si>
  <si>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</si>
  <si>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</si>
  <si>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</si>
  <si>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</si>
  <si>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</si>
  <si>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</si>
  <si>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</si>
  <si>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</si>
  <si>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</si>
  <si>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</si>
  <si>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</si>
  <si>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</si>
  <si>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</si>
  <si>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</si>
  <si>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</si>
  <si>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</si>
  <si>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</si>
  <si>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0813242</t>
  </si>
  <si>
    <t>0900000</t>
  </si>
  <si>
    <t>0910000</t>
  </si>
  <si>
    <t>0916083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</si>
  <si>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</si>
  <si>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</si>
  <si>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</si>
  <si>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</si>
  <si>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Відділ культури, національно-патріотичного виховання,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</si>
  <si>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</si>
  <si>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</si>
  <si>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</si>
  <si>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</si>
  <si>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</si>
  <si>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</si>
  <si>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</si>
  <si>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</si>
  <si>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</si>
  <si>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</si>
  <si>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</si>
  <si>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</si>
  <si>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</si>
  <si>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</si>
  <si>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</si>
  <si>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</si>
  <si>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</si>
  <si>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</si>
  <si>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</si>
  <si>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1017324</t>
  </si>
  <si>
    <t>7324</t>
  </si>
  <si>
    <t>Будівництво установ та закладів культури</t>
  </si>
  <si>
    <t>1017363</t>
  </si>
  <si>
    <t>1600000</t>
  </si>
  <si>
    <t>Сектор  містобудування та архітектури Черняхівської районної державної адміністрації</t>
  </si>
  <si>
    <t>1610000</t>
  </si>
  <si>
    <t>1619800</t>
  </si>
  <si>
    <t>2400000</t>
  </si>
  <si>
    <t>2410000</t>
  </si>
  <si>
    <t>2419800</t>
  </si>
  <si>
    <t>2700000</t>
  </si>
  <si>
    <t>2710000</t>
  </si>
  <si>
    <t>2719800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</si>
  <si>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</si>
  <si>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</si>
  <si>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</si>
  <si>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</si>
  <si>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</si>
  <si>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</si>
  <si>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</si>
  <si>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</si>
  <si>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</si>
  <si>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</si>
  <si>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</si>
  <si>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</si>
  <si>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X</t>
  </si>
  <si>
    <t>Усього</t>
  </si>
  <si>
    <t>Заступник голови ради</t>
  </si>
  <si>
    <t>В.Р.Троценко</t>
  </si>
  <si>
    <t>Додаток №2</t>
  </si>
  <si>
    <t>до рішення двадцять дев'ятої сесії</t>
  </si>
  <si>
    <t>Черняхівської районної ради</t>
  </si>
  <si>
    <t>VІІ скликання від 01 березня 2019 року</t>
  </si>
  <si>
    <t>Виплата державної соціальної допомоги на дітей – сиріт та дітей, позбавлених батьківського піклування, у дитячих будинках сімейного типу та прийомних сім’ях, грошового забезпечення батькам – вихователям і прийомним батькам за надання соціальних послуг у дитячих будинках сімейного типу та прийомних сім’ях за принципом "гроші ходять за дитиною"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</si>
  <si>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Служба у справах дітей Черняхівської районної державної адміністрації</t>
  </si>
  <si>
    <t>Управління агропромислового розвитку Черняхівської районної державної адміністрації</t>
  </si>
  <si>
    <t>Відділ економічного розвитку і торгівлі  Черняхівської районної державної адміністрації</t>
  </si>
  <si>
    <t>0611170</t>
  </si>
  <si>
    <t>1170</t>
  </si>
  <si>
    <t>Забезпечення діяльності інклюзивно-ресурсних центрів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</si>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</sst>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3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2" fontId="1" fillId="0" borderId="0" xfId="0" applyNumberFormat="1" applyFo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9"/>
  <sheetViews>
    <sheetView tabSelected="1" view="pageBreakPreview" zoomScale="75" zoomScaleNormal="100" workbookViewId="0"/>
  </sheetViews>
  <sheetFormatPr defaultRowHeight="12.75"/>
  <cols>
    <col min="1" max="1" width="10.42578125" style="1" customWidth="1"/>
    <col min="2" max="2" width="10.85546875" style="1" customWidth="1"/>
    <col min="3" max="3" width="10.7109375" style="1" customWidth="1"/>
    <col min="4" max="4" width="48.28515625" style="1" customWidth="1"/>
    <col min="5" max="13" width="13.7109375" style="1" customWidth="1"/>
    <col min="14" max="14" width="12.5703125" style="1" customWidth="1"/>
    <col min="15" max="16" width="13.7109375" style="1" customWidth="1"/>
  </cols>
  <sheetData>
    <row r="1" spans="1:16">
      <c r="M1" s="1" t="s">
        <v>241</v>
      </c>
    </row>
    <row r="2" spans="1:16">
      <c r="M2" s="1" t="s">
        <v>242</v>
      </c>
    </row>
    <row r="3" spans="1:16">
      <c r="M3" s="1" t="s">
        <v>243</v>
      </c>
    </row>
    <row r="4" spans="1:16">
      <c r="M4" s="24" t="s">
        <v>244</v>
      </c>
      <c r="N4" s="24"/>
      <c r="O4" s="24"/>
      <c r="P4" s="24"/>
    </row>
    <row r="5" spans="1:16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>
      <c r="A6" s="25" t="s">
        <v>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P7" s="2" t="s">
        <v>2</v>
      </c>
    </row>
    <row r="8" spans="1:16">
      <c r="A8" s="27" t="s">
        <v>3</v>
      </c>
      <c r="B8" s="27" t="s">
        <v>4</v>
      </c>
      <c r="C8" s="27" t="s">
        <v>5</v>
      </c>
      <c r="D8" s="22" t="s">
        <v>6</v>
      </c>
      <c r="E8" s="22" t="s">
        <v>7</v>
      </c>
      <c r="F8" s="22"/>
      <c r="G8" s="22"/>
      <c r="H8" s="22"/>
      <c r="I8" s="22"/>
      <c r="J8" s="22" t="s">
        <v>14</v>
      </c>
      <c r="K8" s="22"/>
      <c r="L8" s="22"/>
      <c r="M8" s="22"/>
      <c r="N8" s="22"/>
      <c r="O8" s="22"/>
      <c r="P8" s="23" t="s">
        <v>16</v>
      </c>
    </row>
    <row r="9" spans="1:16">
      <c r="A9" s="22"/>
      <c r="B9" s="22"/>
      <c r="C9" s="22"/>
      <c r="D9" s="22"/>
      <c r="E9" s="23" t="s">
        <v>8</v>
      </c>
      <c r="F9" s="22" t="s">
        <v>9</v>
      </c>
      <c r="G9" s="22" t="s">
        <v>10</v>
      </c>
      <c r="H9" s="22"/>
      <c r="I9" s="22" t="s">
        <v>13</v>
      </c>
      <c r="J9" s="23" t="s">
        <v>8</v>
      </c>
      <c r="K9" s="22" t="s">
        <v>15</v>
      </c>
      <c r="L9" s="22" t="s">
        <v>9</v>
      </c>
      <c r="M9" s="22" t="s">
        <v>10</v>
      </c>
      <c r="N9" s="22"/>
      <c r="O9" s="22" t="s">
        <v>13</v>
      </c>
      <c r="P9" s="22"/>
    </row>
    <row r="10" spans="1:16">
      <c r="A10" s="22"/>
      <c r="B10" s="22"/>
      <c r="C10" s="22"/>
      <c r="D10" s="22"/>
      <c r="E10" s="22"/>
      <c r="F10" s="22"/>
      <c r="G10" s="22" t="s">
        <v>11</v>
      </c>
      <c r="H10" s="22" t="s">
        <v>12</v>
      </c>
      <c r="I10" s="22"/>
      <c r="J10" s="22"/>
      <c r="K10" s="22"/>
      <c r="L10" s="22"/>
      <c r="M10" s="22" t="s">
        <v>11</v>
      </c>
      <c r="N10" s="22" t="s">
        <v>12</v>
      </c>
      <c r="O10" s="22"/>
      <c r="P10" s="22"/>
    </row>
    <row r="11" spans="1:16" ht="50.2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17</v>
      </c>
      <c r="B13" s="6"/>
      <c r="C13" s="7"/>
      <c r="D13" s="8" t="s">
        <v>18</v>
      </c>
      <c r="E13" s="9">
        <v>2922900</v>
      </c>
      <c r="F13" s="10">
        <v>2922900</v>
      </c>
      <c r="G13" s="11">
        <v>1636286</v>
      </c>
      <c r="H13" s="11">
        <v>224400</v>
      </c>
      <c r="I13" s="11">
        <v>0</v>
      </c>
      <c r="J13" s="9">
        <v>18000</v>
      </c>
      <c r="K13" s="11">
        <v>0</v>
      </c>
      <c r="L13" s="11">
        <v>18000</v>
      </c>
      <c r="M13" s="11">
        <v>0</v>
      </c>
      <c r="N13" s="11">
        <v>0</v>
      </c>
      <c r="O13" s="11">
        <v>0</v>
      </c>
      <c r="P13" s="9">
        <f t="shared" ref="P13:P45" si="0">E13+J13</f>
        <v>2940900</v>
      </c>
    </row>
    <row r="14" spans="1:16">
      <c r="A14" s="5" t="s">
        <v>19</v>
      </c>
      <c r="B14" s="6"/>
      <c r="C14" s="7"/>
      <c r="D14" s="8" t="s">
        <v>18</v>
      </c>
      <c r="E14" s="9">
        <v>2922900</v>
      </c>
      <c r="F14" s="10">
        <v>2922900</v>
      </c>
      <c r="G14" s="11">
        <v>1636286</v>
      </c>
      <c r="H14" s="11">
        <v>224400</v>
      </c>
      <c r="I14" s="11">
        <v>0</v>
      </c>
      <c r="J14" s="9">
        <v>18000</v>
      </c>
      <c r="K14" s="11">
        <v>0</v>
      </c>
      <c r="L14" s="11">
        <v>18000</v>
      </c>
      <c r="M14" s="11">
        <v>0</v>
      </c>
      <c r="N14" s="11">
        <v>0</v>
      </c>
      <c r="O14" s="11">
        <v>0</v>
      </c>
      <c r="P14" s="9">
        <f t="shared" si="0"/>
        <v>2940900</v>
      </c>
    </row>
    <row r="15" spans="1:16" ht="54" customHeight="1">
      <c r="A15" s="12" t="s">
        <v>20</v>
      </c>
      <c r="B15" s="12" t="s">
        <v>22</v>
      </c>
      <c r="C15" s="13" t="s">
        <v>21</v>
      </c>
      <c r="D15" s="14" t="s">
        <v>23</v>
      </c>
      <c r="E15" s="15">
        <v>2575700</v>
      </c>
      <c r="F15" s="16">
        <v>2575700</v>
      </c>
      <c r="G15" s="16">
        <v>1636286</v>
      </c>
      <c r="H15" s="16">
        <v>224400</v>
      </c>
      <c r="I15" s="16">
        <v>0</v>
      </c>
      <c r="J15" s="15">
        <v>18000</v>
      </c>
      <c r="K15" s="16">
        <v>0</v>
      </c>
      <c r="L15" s="16">
        <v>18000</v>
      </c>
      <c r="M15" s="16">
        <v>0</v>
      </c>
      <c r="N15" s="16">
        <v>0</v>
      </c>
      <c r="O15" s="16">
        <v>0</v>
      </c>
      <c r="P15" s="15">
        <f t="shared" si="0"/>
        <v>2593700</v>
      </c>
    </row>
    <row r="16" spans="1:16">
      <c r="A16" s="12" t="s">
        <v>24</v>
      </c>
      <c r="B16" s="12" t="s">
        <v>26</v>
      </c>
      <c r="C16" s="13" t="s">
        <v>25</v>
      </c>
      <c r="D16" s="14" t="s">
        <v>27</v>
      </c>
      <c r="E16" s="15">
        <v>173200</v>
      </c>
      <c r="F16" s="16">
        <v>173200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173200</v>
      </c>
    </row>
    <row r="17" spans="1:16" ht="25.5">
      <c r="A17" s="12" t="s">
        <v>28</v>
      </c>
      <c r="B17" s="12" t="s">
        <v>30</v>
      </c>
      <c r="C17" s="13" t="s">
        <v>29</v>
      </c>
      <c r="D17" s="14" t="s">
        <v>31</v>
      </c>
      <c r="E17" s="15">
        <v>134000</v>
      </c>
      <c r="F17" s="16">
        <v>134000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134000</v>
      </c>
    </row>
    <row r="18" spans="1:16">
      <c r="A18" s="12" t="s">
        <v>32</v>
      </c>
      <c r="B18" s="12" t="s">
        <v>34</v>
      </c>
      <c r="C18" s="13" t="s">
        <v>33</v>
      </c>
      <c r="D18" s="14" t="s">
        <v>35</v>
      </c>
      <c r="E18" s="15">
        <v>40000</v>
      </c>
      <c r="F18" s="16">
        <v>40000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40000</v>
      </c>
    </row>
    <row r="19" spans="1:16">
      <c r="A19" s="5" t="s">
        <v>36</v>
      </c>
      <c r="B19" s="6"/>
      <c r="C19" s="7"/>
      <c r="D19" s="8" t="s">
        <v>37</v>
      </c>
      <c r="E19" s="9">
        <f>E20</f>
        <v>30289237</v>
      </c>
      <c r="F19" s="11">
        <f>F20</f>
        <v>30289237</v>
      </c>
      <c r="G19" s="11">
        <v>1519900</v>
      </c>
      <c r="H19" s="11">
        <v>156100</v>
      </c>
      <c r="I19" s="11">
        <v>0</v>
      </c>
      <c r="J19" s="9">
        <v>2622800</v>
      </c>
      <c r="K19" s="11">
        <v>2024700</v>
      </c>
      <c r="L19" s="11">
        <v>598100</v>
      </c>
      <c r="M19" s="11">
        <v>0</v>
      </c>
      <c r="N19" s="11">
        <v>0</v>
      </c>
      <c r="O19" s="11">
        <v>2024700</v>
      </c>
      <c r="P19" s="9">
        <f t="shared" si="0"/>
        <v>32912037</v>
      </c>
    </row>
    <row r="20" spans="1:16">
      <c r="A20" s="5" t="s">
        <v>38</v>
      </c>
      <c r="B20" s="6"/>
      <c r="C20" s="7"/>
      <c r="D20" s="8" t="s">
        <v>37</v>
      </c>
      <c r="E20" s="9">
        <f>SUM(E21:E32)</f>
        <v>30289237</v>
      </c>
      <c r="F20" s="11">
        <f>SUM(F21:F32)</f>
        <v>30289237</v>
      </c>
      <c r="G20" s="11">
        <v>1519900</v>
      </c>
      <c r="H20" s="11">
        <v>156100</v>
      </c>
      <c r="I20" s="11">
        <v>0</v>
      </c>
      <c r="J20" s="9">
        <v>2622800</v>
      </c>
      <c r="K20" s="11">
        <v>2024700</v>
      </c>
      <c r="L20" s="11">
        <v>598100</v>
      </c>
      <c r="M20" s="11">
        <v>0</v>
      </c>
      <c r="N20" s="11">
        <v>0</v>
      </c>
      <c r="O20" s="11">
        <v>2024700</v>
      </c>
      <c r="P20" s="9">
        <f t="shared" si="0"/>
        <v>32912037</v>
      </c>
    </row>
    <row r="21" spans="1:16" ht="25.5">
      <c r="A21" s="12" t="s">
        <v>39</v>
      </c>
      <c r="B21" s="12" t="s">
        <v>41</v>
      </c>
      <c r="C21" s="13" t="s">
        <v>40</v>
      </c>
      <c r="D21" s="14" t="s">
        <v>42</v>
      </c>
      <c r="E21" s="15">
        <v>26760500</v>
      </c>
      <c r="F21" s="16">
        <v>26760500</v>
      </c>
      <c r="G21" s="16">
        <v>0</v>
      </c>
      <c r="H21" s="16">
        <v>0</v>
      </c>
      <c r="I21" s="16">
        <v>0</v>
      </c>
      <c r="J21" s="15">
        <v>727200</v>
      </c>
      <c r="K21" s="16">
        <v>337200</v>
      </c>
      <c r="L21" s="16">
        <v>390000</v>
      </c>
      <c r="M21" s="16">
        <v>0</v>
      </c>
      <c r="N21" s="16">
        <v>0</v>
      </c>
      <c r="O21" s="16">
        <v>337200</v>
      </c>
      <c r="P21" s="15">
        <f t="shared" si="0"/>
        <v>27487700</v>
      </c>
    </row>
    <row r="22" spans="1:16" ht="38.25">
      <c r="A22" s="12" t="s">
        <v>43</v>
      </c>
      <c r="B22" s="12" t="s">
        <v>45</v>
      </c>
      <c r="C22" s="13" t="s">
        <v>44</v>
      </c>
      <c r="D22" s="14" t="s">
        <v>46</v>
      </c>
      <c r="E22" s="15">
        <v>519307</v>
      </c>
      <c r="F22" s="16">
        <v>519307</v>
      </c>
      <c r="G22" s="16">
        <v>0</v>
      </c>
      <c r="H22" s="16">
        <v>0</v>
      </c>
      <c r="I22" s="16">
        <v>0</v>
      </c>
      <c r="J22" s="15">
        <v>207500</v>
      </c>
      <c r="K22" s="16">
        <v>207500</v>
      </c>
      <c r="L22" s="16">
        <v>0</v>
      </c>
      <c r="M22" s="16">
        <v>0</v>
      </c>
      <c r="N22" s="16">
        <v>0</v>
      </c>
      <c r="O22" s="16">
        <v>207500</v>
      </c>
      <c r="P22" s="15">
        <f t="shared" si="0"/>
        <v>726807</v>
      </c>
    </row>
    <row r="23" spans="1:16" ht="25.5">
      <c r="A23" s="12" t="s">
        <v>47</v>
      </c>
      <c r="B23" s="12" t="s">
        <v>49</v>
      </c>
      <c r="C23" s="13" t="s">
        <v>48</v>
      </c>
      <c r="D23" s="14" t="s">
        <v>50</v>
      </c>
      <c r="E23" s="15">
        <v>93130</v>
      </c>
      <c r="F23" s="16">
        <v>93130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93130</v>
      </c>
    </row>
    <row r="24" spans="1:16" ht="25.5">
      <c r="A24" s="12" t="s">
        <v>51</v>
      </c>
      <c r="B24" s="12" t="s">
        <v>52</v>
      </c>
      <c r="C24" s="13" t="s">
        <v>48</v>
      </c>
      <c r="D24" s="14" t="s">
        <v>53</v>
      </c>
      <c r="E24" s="15">
        <v>487500</v>
      </c>
      <c r="F24" s="16">
        <v>487500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487500</v>
      </c>
    </row>
    <row r="25" spans="1:16" ht="25.5">
      <c r="A25" s="12" t="s">
        <v>54</v>
      </c>
      <c r="B25" s="12" t="s">
        <v>55</v>
      </c>
      <c r="C25" s="13" t="s">
        <v>48</v>
      </c>
      <c r="D25" s="14" t="s">
        <v>56</v>
      </c>
      <c r="E25" s="15">
        <v>125800</v>
      </c>
      <c r="F25" s="16">
        <v>125800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125800</v>
      </c>
    </row>
    <row r="26" spans="1:16" ht="25.5">
      <c r="A26" s="12" t="s">
        <v>57</v>
      </c>
      <c r="B26" s="12" t="s">
        <v>59</v>
      </c>
      <c r="C26" s="13" t="s">
        <v>58</v>
      </c>
      <c r="D26" s="14" t="s">
        <v>60</v>
      </c>
      <c r="E26" s="15">
        <v>690700</v>
      </c>
      <c r="F26" s="16">
        <v>690700</v>
      </c>
      <c r="G26" s="16">
        <v>532900</v>
      </c>
      <c r="H26" s="16">
        <v>16600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690700</v>
      </c>
    </row>
    <row r="27" spans="1:16" ht="25.5">
      <c r="A27" s="12" t="s">
        <v>61</v>
      </c>
      <c r="B27" s="12" t="s">
        <v>30</v>
      </c>
      <c r="C27" s="13" t="s">
        <v>29</v>
      </c>
      <c r="D27" s="14" t="s">
        <v>31</v>
      </c>
      <c r="E27" s="15">
        <v>50000</v>
      </c>
      <c r="F27" s="16">
        <v>50000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50000</v>
      </c>
    </row>
    <row r="28" spans="1:16" ht="25.5">
      <c r="A28" s="12" t="s">
        <v>62</v>
      </c>
      <c r="B28" s="12" t="s">
        <v>64</v>
      </c>
      <c r="C28" s="13" t="s">
        <v>63</v>
      </c>
      <c r="D28" s="14" t="s">
        <v>65</v>
      </c>
      <c r="E28" s="15">
        <v>1442300</v>
      </c>
      <c r="F28" s="16">
        <v>1442300</v>
      </c>
      <c r="G28" s="16">
        <v>987000</v>
      </c>
      <c r="H28" s="16">
        <v>139500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1442300</v>
      </c>
    </row>
    <row r="29" spans="1:16">
      <c r="A29" s="12" t="s">
        <v>66</v>
      </c>
      <c r="B29" s="12" t="s">
        <v>68</v>
      </c>
      <c r="C29" s="13" t="s">
        <v>67</v>
      </c>
      <c r="D29" s="14" t="s">
        <v>69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80000</v>
      </c>
      <c r="K29" s="16">
        <v>80000</v>
      </c>
      <c r="L29" s="16">
        <v>0</v>
      </c>
      <c r="M29" s="16">
        <v>0</v>
      </c>
      <c r="N29" s="16">
        <v>0</v>
      </c>
      <c r="O29" s="16">
        <v>80000</v>
      </c>
      <c r="P29" s="15">
        <f t="shared" si="0"/>
        <v>80000</v>
      </c>
    </row>
    <row r="30" spans="1:16" ht="38.25">
      <c r="A30" s="12" t="s">
        <v>70</v>
      </c>
      <c r="B30" s="12" t="s">
        <v>71</v>
      </c>
      <c r="C30" s="13" t="s">
        <v>33</v>
      </c>
      <c r="D30" s="14" t="s">
        <v>72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1400000</v>
      </c>
      <c r="K30" s="16">
        <v>1400000</v>
      </c>
      <c r="L30" s="16">
        <v>0</v>
      </c>
      <c r="M30" s="16">
        <v>0</v>
      </c>
      <c r="N30" s="16">
        <v>0</v>
      </c>
      <c r="O30" s="16">
        <v>1400000</v>
      </c>
      <c r="P30" s="15">
        <f t="shared" si="0"/>
        <v>1400000</v>
      </c>
    </row>
    <row r="31" spans="1:16" ht="38.25">
      <c r="A31" s="12" t="s">
        <v>73</v>
      </c>
      <c r="B31" s="12" t="s">
        <v>75</v>
      </c>
      <c r="C31" s="13" t="s">
        <v>74</v>
      </c>
      <c r="D31" s="14" t="s">
        <v>76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208100</v>
      </c>
      <c r="K31" s="16">
        <v>0</v>
      </c>
      <c r="L31" s="16">
        <v>208100</v>
      </c>
      <c r="M31" s="16">
        <v>0</v>
      </c>
      <c r="N31" s="16">
        <v>0</v>
      </c>
      <c r="O31" s="16">
        <v>0</v>
      </c>
      <c r="P31" s="15">
        <f t="shared" si="0"/>
        <v>208100</v>
      </c>
    </row>
    <row r="32" spans="1:16" ht="38.25">
      <c r="A32" s="12" t="s">
        <v>77</v>
      </c>
      <c r="B32" s="12" t="s">
        <v>78</v>
      </c>
      <c r="C32" s="13" t="s">
        <v>26</v>
      </c>
      <c r="D32" s="14" t="s">
        <v>79</v>
      </c>
      <c r="E32" s="15">
        <v>120000</v>
      </c>
      <c r="F32" s="16">
        <v>120000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120000</v>
      </c>
    </row>
    <row r="33" spans="1:16" ht="25.5">
      <c r="A33" s="5" t="s">
        <v>80</v>
      </c>
      <c r="B33" s="6"/>
      <c r="C33" s="7"/>
      <c r="D33" s="8" t="s">
        <v>81</v>
      </c>
      <c r="E33" s="9">
        <v>60316265</v>
      </c>
      <c r="F33" s="11">
        <v>60316265</v>
      </c>
      <c r="G33" s="11">
        <v>44874236</v>
      </c>
      <c r="H33" s="11">
        <v>3685000</v>
      </c>
      <c r="I33" s="11">
        <v>0</v>
      </c>
      <c r="J33" s="9">
        <v>801000</v>
      </c>
      <c r="K33" s="11">
        <v>30000</v>
      </c>
      <c r="L33" s="11">
        <v>771000</v>
      </c>
      <c r="M33" s="11">
        <v>0</v>
      </c>
      <c r="N33" s="11">
        <v>0</v>
      </c>
      <c r="O33" s="11">
        <v>30000</v>
      </c>
      <c r="P33" s="9">
        <f t="shared" si="0"/>
        <v>61117265</v>
      </c>
    </row>
    <row r="34" spans="1:16" ht="25.5">
      <c r="A34" s="5" t="s">
        <v>82</v>
      </c>
      <c r="B34" s="6"/>
      <c r="C34" s="7"/>
      <c r="D34" s="8" t="s">
        <v>81</v>
      </c>
      <c r="E34" s="9">
        <v>60316265</v>
      </c>
      <c r="F34" s="11">
        <v>60316265</v>
      </c>
      <c r="G34" s="11">
        <v>44874236</v>
      </c>
      <c r="H34" s="11">
        <v>3685000</v>
      </c>
      <c r="I34" s="11">
        <v>0</v>
      </c>
      <c r="J34" s="9">
        <v>801000</v>
      </c>
      <c r="K34" s="11">
        <v>30000</v>
      </c>
      <c r="L34" s="11">
        <v>771000</v>
      </c>
      <c r="M34" s="11">
        <v>0</v>
      </c>
      <c r="N34" s="11">
        <v>0</v>
      </c>
      <c r="O34" s="11">
        <v>30000</v>
      </c>
      <c r="P34" s="9">
        <f t="shared" si="0"/>
        <v>61117265</v>
      </c>
    </row>
    <row r="35" spans="1:16" ht="51">
      <c r="A35" s="12" t="s">
        <v>83</v>
      </c>
      <c r="B35" s="12" t="s">
        <v>85</v>
      </c>
      <c r="C35" s="13" t="s">
        <v>84</v>
      </c>
      <c r="D35" s="14" t="s">
        <v>86</v>
      </c>
      <c r="E35" s="15">
        <v>55937245</v>
      </c>
      <c r="F35" s="16">
        <v>55937245</v>
      </c>
      <c r="G35" s="16">
        <v>41769180</v>
      </c>
      <c r="H35" s="16">
        <v>3470000</v>
      </c>
      <c r="I35" s="16">
        <v>0</v>
      </c>
      <c r="J35" s="15">
        <v>801000</v>
      </c>
      <c r="K35" s="16">
        <v>30000</v>
      </c>
      <c r="L35" s="16">
        <v>771000</v>
      </c>
      <c r="M35" s="16">
        <v>0</v>
      </c>
      <c r="N35" s="16">
        <v>0</v>
      </c>
      <c r="O35" s="16">
        <v>30000</v>
      </c>
      <c r="P35" s="15">
        <f t="shared" si="0"/>
        <v>56738245</v>
      </c>
    </row>
    <row r="36" spans="1:16" ht="57.75" customHeight="1">
      <c r="A36" s="12" t="s">
        <v>87</v>
      </c>
      <c r="B36" s="12" t="s">
        <v>89</v>
      </c>
      <c r="C36" s="13" t="s">
        <v>88</v>
      </c>
      <c r="D36" s="14" t="s">
        <v>90</v>
      </c>
      <c r="E36" s="15">
        <v>0</v>
      </c>
      <c r="F36" s="16">
        <v>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0</v>
      </c>
    </row>
    <row r="37" spans="1:16" ht="28.5" customHeight="1">
      <c r="A37" s="12" t="s">
        <v>91</v>
      </c>
      <c r="B37" s="12" t="s">
        <v>29</v>
      </c>
      <c r="C37" s="13" t="s">
        <v>92</v>
      </c>
      <c r="D37" s="14" t="s">
        <v>93</v>
      </c>
      <c r="E37" s="15">
        <v>1424450</v>
      </c>
      <c r="F37" s="16">
        <v>1424450</v>
      </c>
      <c r="G37" s="16">
        <v>1084877</v>
      </c>
      <c r="H37" s="16">
        <v>70000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1424450</v>
      </c>
    </row>
    <row r="38" spans="1:16" ht="21.75" customHeight="1">
      <c r="A38" s="12" t="s">
        <v>94</v>
      </c>
      <c r="B38" s="12" t="s">
        <v>96</v>
      </c>
      <c r="C38" s="13" t="s">
        <v>95</v>
      </c>
      <c r="D38" s="14" t="s">
        <v>97</v>
      </c>
      <c r="E38" s="15">
        <v>869600</v>
      </c>
      <c r="F38" s="16">
        <v>869600</v>
      </c>
      <c r="G38" s="16">
        <v>632407</v>
      </c>
      <c r="H38" s="16">
        <v>40000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869600</v>
      </c>
    </row>
    <row r="39" spans="1:16" ht="19.5" customHeight="1">
      <c r="A39" s="12" t="s">
        <v>98</v>
      </c>
      <c r="B39" s="12" t="s">
        <v>99</v>
      </c>
      <c r="C39" s="13" t="s">
        <v>95</v>
      </c>
      <c r="D39" s="14" t="s">
        <v>100</v>
      </c>
      <c r="E39" s="15">
        <f>1872970-E41</f>
        <v>498010</v>
      </c>
      <c r="F39" s="16">
        <f>1872970-F41</f>
        <v>498010</v>
      </c>
      <c r="G39" s="16">
        <f>1387772-G41</f>
        <v>375492</v>
      </c>
      <c r="H39" s="16">
        <f>105000-H41</f>
        <v>15000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498010</v>
      </c>
    </row>
    <row r="40" spans="1:16">
      <c r="A40" s="12" t="s">
        <v>101</v>
      </c>
      <c r="B40" s="12" t="s">
        <v>102</v>
      </c>
      <c r="C40" s="13" t="s">
        <v>95</v>
      </c>
      <c r="D40" s="14" t="s">
        <v>103</v>
      </c>
      <c r="E40" s="15">
        <v>212000</v>
      </c>
      <c r="F40" s="16">
        <v>212000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212000</v>
      </c>
    </row>
    <row r="41" spans="1:16">
      <c r="A41" s="21" t="s">
        <v>249</v>
      </c>
      <c r="B41" s="21" t="s">
        <v>250</v>
      </c>
      <c r="C41" s="21" t="s">
        <v>95</v>
      </c>
      <c r="D41" s="16" t="s">
        <v>251</v>
      </c>
      <c r="E41" s="15">
        <v>1374960</v>
      </c>
      <c r="F41" s="16">
        <v>1374960</v>
      </c>
      <c r="G41" s="16">
        <v>1012280</v>
      </c>
      <c r="H41" s="16">
        <v>90000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1374960</v>
      </c>
    </row>
    <row r="42" spans="1:16" ht="25.5">
      <c r="A42" s="5" t="s">
        <v>104</v>
      </c>
      <c r="B42" s="6"/>
      <c r="C42" s="7"/>
      <c r="D42" s="8" t="s">
        <v>105</v>
      </c>
      <c r="E42" s="9">
        <v>100213137</v>
      </c>
      <c r="F42" s="11">
        <v>100213137</v>
      </c>
      <c r="G42" s="11">
        <v>2360937</v>
      </c>
      <c r="H42" s="11">
        <v>59069</v>
      </c>
      <c r="I42" s="11">
        <v>0</v>
      </c>
      <c r="J42" s="9">
        <v>26400</v>
      </c>
      <c r="K42" s="11">
        <v>0</v>
      </c>
      <c r="L42" s="11">
        <v>26400</v>
      </c>
      <c r="M42" s="11">
        <v>21640</v>
      </c>
      <c r="N42" s="11">
        <v>0</v>
      </c>
      <c r="O42" s="11">
        <v>0</v>
      </c>
      <c r="P42" s="9">
        <f t="shared" si="0"/>
        <v>100239537</v>
      </c>
    </row>
    <row r="43" spans="1:16" ht="25.5">
      <c r="A43" s="5" t="s">
        <v>106</v>
      </c>
      <c r="B43" s="6"/>
      <c r="C43" s="7"/>
      <c r="D43" s="11" t="s">
        <v>105</v>
      </c>
      <c r="E43" s="9">
        <v>100213137</v>
      </c>
      <c r="F43" s="11">
        <v>100213137</v>
      </c>
      <c r="G43" s="11">
        <v>2360937</v>
      </c>
      <c r="H43" s="11">
        <v>59069</v>
      </c>
      <c r="I43" s="11">
        <v>0</v>
      </c>
      <c r="J43" s="9">
        <v>26400</v>
      </c>
      <c r="K43" s="11">
        <v>0</v>
      </c>
      <c r="L43" s="11">
        <v>26400</v>
      </c>
      <c r="M43" s="11">
        <v>21640</v>
      </c>
      <c r="N43" s="11">
        <v>0</v>
      </c>
      <c r="O43" s="11">
        <v>0</v>
      </c>
      <c r="P43" s="9">
        <f t="shared" si="0"/>
        <v>100239537</v>
      </c>
    </row>
    <row r="44" spans="1:16" ht="38.25">
      <c r="A44" s="12" t="s">
        <v>107</v>
      </c>
      <c r="B44" s="12" t="s">
        <v>109</v>
      </c>
      <c r="C44" s="13" t="s">
        <v>108</v>
      </c>
      <c r="D44" s="14" t="s">
        <v>110</v>
      </c>
      <c r="E44" s="15">
        <v>1432980</v>
      </c>
      <c r="F44" s="16">
        <v>1432980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1432980</v>
      </c>
    </row>
    <row r="45" spans="1:16" ht="33.75" customHeight="1">
      <c r="A45" s="12" t="s">
        <v>111</v>
      </c>
      <c r="B45" s="12" t="s">
        <v>113</v>
      </c>
      <c r="C45" s="13" t="s">
        <v>112</v>
      </c>
      <c r="D45" s="14" t="s">
        <v>114</v>
      </c>
      <c r="E45" s="15">
        <v>16042320</v>
      </c>
      <c r="F45" s="16">
        <v>16042320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16042320</v>
      </c>
    </row>
    <row r="46" spans="1:16" ht="44.25" customHeight="1">
      <c r="A46" s="12" t="s">
        <v>115</v>
      </c>
      <c r="B46" s="12" t="s">
        <v>116</v>
      </c>
      <c r="C46" s="13" t="s">
        <v>108</v>
      </c>
      <c r="D46" s="14" t="s">
        <v>117</v>
      </c>
      <c r="E46" s="15">
        <v>1518390</v>
      </c>
      <c r="F46" s="16">
        <v>1518390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77" si="1">E46+J46</f>
        <v>1518390</v>
      </c>
    </row>
    <row r="47" spans="1:16" ht="47.25" customHeight="1">
      <c r="A47" s="12" t="s">
        <v>118</v>
      </c>
      <c r="B47" s="12" t="s">
        <v>119</v>
      </c>
      <c r="C47" s="13" t="s">
        <v>112</v>
      </c>
      <c r="D47" s="14" t="s">
        <v>120</v>
      </c>
      <c r="E47" s="15">
        <v>11459310</v>
      </c>
      <c r="F47" s="16">
        <v>11459310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11459310</v>
      </c>
    </row>
    <row r="48" spans="1:16" ht="33.75" customHeight="1">
      <c r="A48" s="12" t="s">
        <v>121</v>
      </c>
      <c r="B48" s="12" t="s">
        <v>122</v>
      </c>
      <c r="C48" s="13" t="s">
        <v>89</v>
      </c>
      <c r="D48" s="14" t="s">
        <v>123</v>
      </c>
      <c r="E48" s="15">
        <v>16493</v>
      </c>
      <c r="F48" s="16">
        <v>16493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16493</v>
      </c>
    </row>
    <row r="49" spans="1:16" ht="28.5" customHeight="1">
      <c r="A49" s="12" t="s">
        <v>124</v>
      </c>
      <c r="B49" s="12" t="s">
        <v>125</v>
      </c>
      <c r="C49" s="13" t="s">
        <v>89</v>
      </c>
      <c r="D49" s="14" t="s">
        <v>126</v>
      </c>
      <c r="E49" s="15">
        <v>200</v>
      </c>
      <c r="F49" s="16">
        <v>200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200</v>
      </c>
    </row>
    <row r="50" spans="1:16">
      <c r="A50" s="12" t="s">
        <v>127</v>
      </c>
      <c r="B50" s="12" t="s">
        <v>128</v>
      </c>
      <c r="C50" s="13" t="s">
        <v>58</v>
      </c>
      <c r="D50" s="14" t="s">
        <v>129</v>
      </c>
      <c r="E50" s="15">
        <v>370500</v>
      </c>
      <c r="F50" s="16">
        <v>370500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370500</v>
      </c>
    </row>
    <row r="51" spans="1:16">
      <c r="A51" s="12" t="s">
        <v>130</v>
      </c>
      <c r="B51" s="12" t="s">
        <v>131</v>
      </c>
      <c r="C51" s="13" t="s">
        <v>58</v>
      </c>
      <c r="D51" s="14" t="s">
        <v>132</v>
      </c>
      <c r="E51" s="15">
        <v>41600</v>
      </c>
      <c r="F51" s="16">
        <v>41600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41600</v>
      </c>
    </row>
    <row r="52" spans="1:16">
      <c r="A52" s="12" t="s">
        <v>133</v>
      </c>
      <c r="B52" s="12" t="s">
        <v>134</v>
      </c>
      <c r="C52" s="13" t="s">
        <v>58</v>
      </c>
      <c r="D52" s="14" t="s">
        <v>135</v>
      </c>
      <c r="E52" s="15">
        <v>18095978</v>
      </c>
      <c r="F52" s="16">
        <v>18095978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18095978</v>
      </c>
    </row>
    <row r="53" spans="1:16" ht="25.5">
      <c r="A53" s="12" t="s">
        <v>136</v>
      </c>
      <c r="B53" s="12" t="s">
        <v>137</v>
      </c>
      <c r="C53" s="13" t="s">
        <v>58</v>
      </c>
      <c r="D53" s="14" t="s">
        <v>138</v>
      </c>
      <c r="E53" s="15">
        <v>2308500</v>
      </c>
      <c r="F53" s="16">
        <v>2308500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2308500</v>
      </c>
    </row>
    <row r="54" spans="1:16">
      <c r="A54" s="12" t="s">
        <v>139</v>
      </c>
      <c r="B54" s="12" t="s">
        <v>140</v>
      </c>
      <c r="C54" s="13" t="s">
        <v>58</v>
      </c>
      <c r="D54" s="14" t="s">
        <v>141</v>
      </c>
      <c r="E54" s="15">
        <v>10453322</v>
      </c>
      <c r="F54" s="16">
        <v>10453322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10453322</v>
      </c>
    </row>
    <row r="55" spans="1:16">
      <c r="A55" s="12" t="s">
        <v>142</v>
      </c>
      <c r="B55" s="12" t="s">
        <v>143</v>
      </c>
      <c r="C55" s="13" t="s">
        <v>58</v>
      </c>
      <c r="D55" s="14" t="s">
        <v>144</v>
      </c>
      <c r="E55" s="15">
        <v>250500</v>
      </c>
      <c r="F55" s="16">
        <v>250500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250500</v>
      </c>
    </row>
    <row r="56" spans="1:16" ht="40.5" customHeight="1">
      <c r="A56" s="12" t="s">
        <v>145</v>
      </c>
      <c r="B56" s="12" t="s">
        <v>146</v>
      </c>
      <c r="C56" s="13" t="s">
        <v>58</v>
      </c>
      <c r="D56" s="14" t="s">
        <v>147</v>
      </c>
      <c r="E56" s="15">
        <v>17425844</v>
      </c>
      <c r="F56" s="16">
        <v>17425844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17425844</v>
      </c>
    </row>
    <row r="57" spans="1:16" ht="33.75" customHeight="1">
      <c r="A57" s="12" t="s">
        <v>148</v>
      </c>
      <c r="B57" s="12" t="s">
        <v>149</v>
      </c>
      <c r="C57" s="13" t="s">
        <v>58</v>
      </c>
      <c r="D57" s="14" t="s">
        <v>150</v>
      </c>
      <c r="E57" s="15">
        <v>252664</v>
      </c>
      <c r="F57" s="16">
        <v>252664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252664</v>
      </c>
    </row>
    <row r="58" spans="1:16" ht="30.75" customHeight="1">
      <c r="A58" s="12" t="s">
        <v>151</v>
      </c>
      <c r="B58" s="12" t="s">
        <v>152</v>
      </c>
      <c r="C58" s="13" t="s">
        <v>89</v>
      </c>
      <c r="D58" s="14" t="s">
        <v>153</v>
      </c>
      <c r="E58" s="15">
        <v>18800</v>
      </c>
      <c r="F58" s="16">
        <v>18800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18800</v>
      </c>
    </row>
    <row r="59" spans="1:16" ht="30.75" customHeight="1">
      <c r="A59" s="12" t="s">
        <v>154</v>
      </c>
      <c r="B59" s="12" t="s">
        <v>156</v>
      </c>
      <c r="C59" s="13" t="s">
        <v>155</v>
      </c>
      <c r="D59" s="14" t="s">
        <v>157</v>
      </c>
      <c r="E59" s="15">
        <v>11534822</v>
      </c>
      <c r="F59" s="16">
        <v>11534822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11534822</v>
      </c>
    </row>
    <row r="60" spans="1:16" ht="44.25" customHeight="1">
      <c r="A60" s="12" t="s">
        <v>158</v>
      </c>
      <c r="B60" s="12" t="s">
        <v>159</v>
      </c>
      <c r="C60" s="13" t="s">
        <v>155</v>
      </c>
      <c r="D60" s="14" t="s">
        <v>160</v>
      </c>
      <c r="E60" s="15">
        <v>2513500</v>
      </c>
      <c r="F60" s="16">
        <v>2513500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2513500</v>
      </c>
    </row>
    <row r="61" spans="1:16" ht="30.75" customHeight="1">
      <c r="A61" s="12" t="s">
        <v>161</v>
      </c>
      <c r="B61" s="12" t="s">
        <v>162</v>
      </c>
      <c r="C61" s="13" t="s">
        <v>155</v>
      </c>
      <c r="D61" s="14" t="s">
        <v>163</v>
      </c>
      <c r="E61" s="15">
        <v>1911000</v>
      </c>
      <c r="F61" s="16">
        <v>1911000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1911000</v>
      </c>
    </row>
    <row r="62" spans="1:16" ht="45" customHeight="1">
      <c r="A62" s="12" t="s">
        <v>164</v>
      </c>
      <c r="B62" s="12" t="s">
        <v>165</v>
      </c>
      <c r="C62" s="13" t="s">
        <v>58</v>
      </c>
      <c r="D62" s="14" t="s">
        <v>166</v>
      </c>
      <c r="E62" s="15">
        <v>110300</v>
      </c>
      <c r="F62" s="16">
        <v>110300</v>
      </c>
      <c r="G62" s="16">
        <v>0</v>
      </c>
      <c r="H62" s="16">
        <v>0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1"/>
        <v>110300</v>
      </c>
    </row>
    <row r="63" spans="1:16" ht="51">
      <c r="A63" s="12" t="s">
        <v>167</v>
      </c>
      <c r="B63" s="12" t="s">
        <v>168</v>
      </c>
      <c r="C63" s="13" t="s">
        <v>155</v>
      </c>
      <c r="D63" s="14" t="s">
        <v>169</v>
      </c>
      <c r="E63" s="15">
        <v>157400</v>
      </c>
      <c r="F63" s="16">
        <v>157400</v>
      </c>
      <c r="G63" s="16">
        <v>0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157400</v>
      </c>
    </row>
    <row r="64" spans="1:16" ht="124.5" customHeight="1">
      <c r="A64" s="12" t="s">
        <v>170</v>
      </c>
      <c r="B64" s="12" t="s">
        <v>171</v>
      </c>
      <c r="C64" s="13" t="s">
        <v>58</v>
      </c>
      <c r="D64" s="16" t="s">
        <v>252</v>
      </c>
      <c r="E64" s="15">
        <v>304070</v>
      </c>
      <c r="F64" s="16">
        <v>304070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"/>
        <v>304070</v>
      </c>
    </row>
    <row r="65" spans="1:16" ht="56.25" customHeight="1">
      <c r="A65" s="12" t="s">
        <v>172</v>
      </c>
      <c r="B65" s="12" t="s">
        <v>173</v>
      </c>
      <c r="C65" s="13" t="s">
        <v>85</v>
      </c>
      <c r="D65" s="14" t="s">
        <v>174</v>
      </c>
      <c r="E65" s="15">
        <v>2979271</v>
      </c>
      <c r="F65" s="16">
        <v>2979271</v>
      </c>
      <c r="G65" s="16">
        <v>2360937</v>
      </c>
      <c r="H65" s="16">
        <v>59069</v>
      </c>
      <c r="I65" s="16">
        <v>0</v>
      </c>
      <c r="J65" s="15">
        <v>26400</v>
      </c>
      <c r="K65" s="16">
        <v>0</v>
      </c>
      <c r="L65" s="16">
        <v>26400</v>
      </c>
      <c r="M65" s="16">
        <v>21640</v>
      </c>
      <c r="N65" s="16">
        <v>0</v>
      </c>
      <c r="O65" s="16">
        <v>0</v>
      </c>
      <c r="P65" s="15">
        <f t="shared" si="1"/>
        <v>3005671</v>
      </c>
    </row>
    <row r="66" spans="1:16" ht="69" customHeight="1">
      <c r="A66" s="12" t="s">
        <v>175</v>
      </c>
      <c r="B66" s="12" t="s">
        <v>176</v>
      </c>
      <c r="C66" s="13" t="s">
        <v>155</v>
      </c>
      <c r="D66" s="14" t="s">
        <v>177</v>
      </c>
      <c r="E66" s="15">
        <v>42600</v>
      </c>
      <c r="F66" s="16">
        <v>42600</v>
      </c>
      <c r="G66" s="16">
        <v>0</v>
      </c>
      <c r="H66" s="16">
        <v>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"/>
        <v>42600</v>
      </c>
    </row>
    <row r="67" spans="1:16" ht="42" customHeight="1">
      <c r="A67" s="12" t="s">
        <v>178</v>
      </c>
      <c r="B67" s="12" t="s">
        <v>179</v>
      </c>
      <c r="C67" s="13" t="s">
        <v>108</v>
      </c>
      <c r="D67" s="14" t="s">
        <v>180</v>
      </c>
      <c r="E67" s="15">
        <v>62600</v>
      </c>
      <c r="F67" s="16">
        <v>62600</v>
      </c>
      <c r="G67" s="16">
        <v>0</v>
      </c>
      <c r="H67" s="16">
        <v>0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1"/>
        <v>62600</v>
      </c>
    </row>
    <row r="68" spans="1:16" ht="148.5" customHeight="1">
      <c r="A68" s="12" t="s">
        <v>181</v>
      </c>
      <c r="B68" s="12" t="s">
        <v>182</v>
      </c>
      <c r="C68" s="13" t="s">
        <v>58</v>
      </c>
      <c r="D68" s="16" t="s">
        <v>245</v>
      </c>
      <c r="E68" s="15">
        <v>882600</v>
      </c>
      <c r="F68" s="16">
        <v>882600</v>
      </c>
      <c r="G68" s="16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1"/>
        <v>882600</v>
      </c>
    </row>
    <row r="69" spans="1:16" ht="25.5">
      <c r="A69" s="12" t="s">
        <v>183</v>
      </c>
      <c r="B69" s="12" t="s">
        <v>30</v>
      </c>
      <c r="C69" s="13" t="s">
        <v>29</v>
      </c>
      <c r="D69" s="14" t="s">
        <v>31</v>
      </c>
      <c r="E69" s="15">
        <v>27573</v>
      </c>
      <c r="F69" s="16">
        <v>27573</v>
      </c>
      <c r="G69" s="16">
        <v>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1"/>
        <v>27573</v>
      </c>
    </row>
    <row r="70" spans="1:16" ht="25.5">
      <c r="A70" s="5" t="s">
        <v>184</v>
      </c>
      <c r="B70" s="6"/>
      <c r="C70" s="7"/>
      <c r="D70" s="8" t="s">
        <v>246</v>
      </c>
      <c r="E70" s="9">
        <v>0</v>
      </c>
      <c r="F70" s="11">
        <v>0</v>
      </c>
      <c r="G70" s="11">
        <v>0</v>
      </c>
      <c r="H70" s="11">
        <v>0</v>
      </c>
      <c r="I70" s="11">
        <v>0</v>
      </c>
      <c r="J70" s="9">
        <v>50000</v>
      </c>
      <c r="K70" s="11">
        <v>50000</v>
      </c>
      <c r="L70" s="11">
        <v>0</v>
      </c>
      <c r="M70" s="11">
        <v>0</v>
      </c>
      <c r="N70" s="11">
        <v>0</v>
      </c>
      <c r="O70" s="11">
        <v>50000</v>
      </c>
      <c r="P70" s="9">
        <f t="shared" si="1"/>
        <v>50000</v>
      </c>
    </row>
    <row r="71" spans="1:16" ht="25.5">
      <c r="A71" s="5" t="s">
        <v>185</v>
      </c>
      <c r="B71" s="6"/>
      <c r="C71" s="7"/>
      <c r="D71" s="8" t="s">
        <v>246</v>
      </c>
      <c r="E71" s="9">
        <v>0</v>
      </c>
      <c r="F71" s="11">
        <v>0</v>
      </c>
      <c r="G71" s="11">
        <v>0</v>
      </c>
      <c r="H71" s="11">
        <v>0</v>
      </c>
      <c r="I71" s="11">
        <v>0</v>
      </c>
      <c r="J71" s="9">
        <v>50000</v>
      </c>
      <c r="K71" s="11">
        <v>50000</v>
      </c>
      <c r="L71" s="11">
        <v>0</v>
      </c>
      <c r="M71" s="11">
        <v>0</v>
      </c>
      <c r="N71" s="11">
        <v>0</v>
      </c>
      <c r="O71" s="11">
        <v>50000</v>
      </c>
      <c r="P71" s="9">
        <f t="shared" si="1"/>
        <v>50000</v>
      </c>
    </row>
    <row r="72" spans="1:16" ht="63.75">
      <c r="A72" s="12" t="s">
        <v>186</v>
      </c>
      <c r="B72" s="12" t="s">
        <v>188</v>
      </c>
      <c r="C72" s="13" t="s">
        <v>187</v>
      </c>
      <c r="D72" s="14" t="s">
        <v>189</v>
      </c>
      <c r="E72" s="15">
        <v>0</v>
      </c>
      <c r="F72" s="16">
        <v>0</v>
      </c>
      <c r="G72" s="16">
        <v>0</v>
      </c>
      <c r="H72" s="16">
        <v>0</v>
      </c>
      <c r="I72" s="16">
        <v>0</v>
      </c>
      <c r="J72" s="15">
        <v>50000</v>
      </c>
      <c r="K72" s="16">
        <v>50000</v>
      </c>
      <c r="L72" s="16">
        <v>0</v>
      </c>
      <c r="M72" s="16">
        <v>0</v>
      </c>
      <c r="N72" s="16">
        <v>0</v>
      </c>
      <c r="O72" s="16">
        <v>50000</v>
      </c>
      <c r="P72" s="15">
        <f t="shared" si="1"/>
        <v>50000</v>
      </c>
    </row>
    <row r="73" spans="1:16" ht="38.25">
      <c r="A73" s="5" t="s">
        <v>190</v>
      </c>
      <c r="B73" s="6"/>
      <c r="C73" s="7"/>
      <c r="D73" s="8" t="s">
        <v>191</v>
      </c>
      <c r="E73" s="9">
        <v>7075900</v>
      </c>
      <c r="F73" s="11">
        <v>7075900</v>
      </c>
      <c r="G73" s="11">
        <v>5197800</v>
      </c>
      <c r="H73" s="11">
        <v>617600</v>
      </c>
      <c r="I73" s="11">
        <v>0</v>
      </c>
      <c r="J73" s="9">
        <v>531500</v>
      </c>
      <c r="K73" s="11">
        <v>391500</v>
      </c>
      <c r="L73" s="11">
        <v>91900</v>
      </c>
      <c r="M73" s="11">
        <v>30000</v>
      </c>
      <c r="N73" s="11">
        <v>0</v>
      </c>
      <c r="O73" s="11">
        <v>439600</v>
      </c>
      <c r="P73" s="9">
        <f t="shared" si="1"/>
        <v>7607400</v>
      </c>
    </row>
    <row r="74" spans="1:16" ht="38.25">
      <c r="A74" s="5" t="s">
        <v>192</v>
      </c>
      <c r="B74" s="6"/>
      <c r="C74" s="7"/>
      <c r="D74" s="8" t="s">
        <v>191</v>
      </c>
      <c r="E74" s="9">
        <v>7075900</v>
      </c>
      <c r="F74" s="11">
        <v>7075900</v>
      </c>
      <c r="G74" s="11">
        <v>5197800</v>
      </c>
      <c r="H74" s="11">
        <v>617600</v>
      </c>
      <c r="I74" s="11">
        <v>0</v>
      </c>
      <c r="J74" s="9">
        <v>531500</v>
      </c>
      <c r="K74" s="11">
        <v>391500</v>
      </c>
      <c r="L74" s="11">
        <v>91900</v>
      </c>
      <c r="M74" s="11">
        <v>30000</v>
      </c>
      <c r="N74" s="11">
        <v>0</v>
      </c>
      <c r="O74" s="11">
        <v>439600</v>
      </c>
      <c r="P74" s="9">
        <f t="shared" si="1"/>
        <v>7607400</v>
      </c>
    </row>
    <row r="75" spans="1:16" ht="38.25">
      <c r="A75" s="12" t="s">
        <v>193</v>
      </c>
      <c r="B75" s="12" t="s">
        <v>194</v>
      </c>
      <c r="C75" s="13" t="s">
        <v>92</v>
      </c>
      <c r="D75" s="14" t="s">
        <v>195</v>
      </c>
      <c r="E75" s="15">
        <v>2842100</v>
      </c>
      <c r="F75" s="16">
        <v>2842100</v>
      </c>
      <c r="G75" s="16">
        <v>2216700</v>
      </c>
      <c r="H75" s="16">
        <v>107700</v>
      </c>
      <c r="I75" s="16">
        <v>0</v>
      </c>
      <c r="J75" s="15">
        <v>55000</v>
      </c>
      <c r="K75" s="16">
        <v>0</v>
      </c>
      <c r="L75" s="16">
        <v>30000</v>
      </c>
      <c r="M75" s="16">
        <v>0</v>
      </c>
      <c r="N75" s="16">
        <v>0</v>
      </c>
      <c r="O75" s="16">
        <v>25000</v>
      </c>
      <c r="P75" s="15">
        <f t="shared" si="1"/>
        <v>2897100</v>
      </c>
    </row>
    <row r="76" spans="1:16">
      <c r="A76" s="12" t="s">
        <v>196</v>
      </c>
      <c r="B76" s="12" t="s">
        <v>198</v>
      </c>
      <c r="C76" s="13" t="s">
        <v>197</v>
      </c>
      <c r="D76" s="14" t="s">
        <v>199</v>
      </c>
      <c r="E76" s="15">
        <v>1257100</v>
      </c>
      <c r="F76" s="16">
        <v>1257100</v>
      </c>
      <c r="G76" s="16">
        <v>933700</v>
      </c>
      <c r="H76" s="16">
        <v>90100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1"/>
        <v>1257100</v>
      </c>
    </row>
    <row r="77" spans="1:16">
      <c r="A77" s="12" t="s">
        <v>200</v>
      </c>
      <c r="B77" s="12" t="s">
        <v>201</v>
      </c>
      <c r="C77" s="13" t="s">
        <v>197</v>
      </c>
      <c r="D77" s="14" t="s">
        <v>202</v>
      </c>
      <c r="E77" s="15">
        <v>151700</v>
      </c>
      <c r="F77" s="16">
        <v>151700</v>
      </c>
      <c r="G77" s="16">
        <v>108500</v>
      </c>
      <c r="H77" s="16">
        <v>4800</v>
      </c>
      <c r="I77" s="16">
        <v>0</v>
      </c>
      <c r="J77" s="15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5">
        <f t="shared" si="1"/>
        <v>151700</v>
      </c>
    </row>
    <row r="78" spans="1:16" ht="25.5">
      <c r="A78" s="12" t="s">
        <v>203</v>
      </c>
      <c r="B78" s="12" t="s">
        <v>205</v>
      </c>
      <c r="C78" s="13" t="s">
        <v>204</v>
      </c>
      <c r="D78" s="14" t="s">
        <v>206</v>
      </c>
      <c r="E78" s="15">
        <v>2473600</v>
      </c>
      <c r="F78" s="16">
        <v>2473600</v>
      </c>
      <c r="G78" s="16">
        <v>1669400</v>
      </c>
      <c r="H78" s="16">
        <v>401500</v>
      </c>
      <c r="I78" s="16">
        <v>0</v>
      </c>
      <c r="J78" s="15">
        <v>85000</v>
      </c>
      <c r="K78" s="16">
        <v>0</v>
      </c>
      <c r="L78" s="16">
        <v>61900</v>
      </c>
      <c r="M78" s="16">
        <v>30000</v>
      </c>
      <c r="N78" s="16">
        <v>0</v>
      </c>
      <c r="O78" s="16">
        <v>23100</v>
      </c>
      <c r="P78" s="15">
        <f t="shared" ref="P78:P96" si="2">E78+J78</f>
        <v>2558600</v>
      </c>
    </row>
    <row r="79" spans="1:16" ht="25.5">
      <c r="A79" s="12" t="s">
        <v>207</v>
      </c>
      <c r="B79" s="12" t="s">
        <v>209</v>
      </c>
      <c r="C79" s="13" t="s">
        <v>208</v>
      </c>
      <c r="D79" s="14" t="s">
        <v>210</v>
      </c>
      <c r="E79" s="15">
        <v>351400</v>
      </c>
      <c r="F79" s="16">
        <v>351400</v>
      </c>
      <c r="G79" s="16">
        <v>269500</v>
      </c>
      <c r="H79" s="16">
        <v>13500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2"/>
        <v>351400</v>
      </c>
    </row>
    <row r="80" spans="1:16">
      <c r="A80" s="12" t="s">
        <v>211</v>
      </c>
      <c r="B80" s="12" t="s">
        <v>212</v>
      </c>
      <c r="C80" s="13" t="s">
        <v>67</v>
      </c>
      <c r="D80" s="14" t="s">
        <v>213</v>
      </c>
      <c r="E80" s="15">
        <v>0</v>
      </c>
      <c r="F80" s="16">
        <v>0</v>
      </c>
      <c r="G80" s="16">
        <v>0</v>
      </c>
      <c r="H80" s="16">
        <v>0</v>
      </c>
      <c r="I80" s="16">
        <v>0</v>
      </c>
      <c r="J80" s="15">
        <v>100000</v>
      </c>
      <c r="K80" s="16">
        <v>100000</v>
      </c>
      <c r="L80" s="16">
        <v>0</v>
      </c>
      <c r="M80" s="16">
        <v>0</v>
      </c>
      <c r="N80" s="16">
        <v>0</v>
      </c>
      <c r="O80" s="16">
        <v>100000</v>
      </c>
      <c r="P80" s="15">
        <f t="shared" si="2"/>
        <v>100000</v>
      </c>
    </row>
    <row r="81" spans="1:16" ht="38.25">
      <c r="A81" s="12" t="s">
        <v>214</v>
      </c>
      <c r="B81" s="12" t="s">
        <v>71</v>
      </c>
      <c r="C81" s="13" t="s">
        <v>33</v>
      </c>
      <c r="D81" s="14" t="s">
        <v>72</v>
      </c>
      <c r="E81" s="15">
        <v>0</v>
      </c>
      <c r="F81" s="16">
        <v>0</v>
      </c>
      <c r="G81" s="16">
        <v>0</v>
      </c>
      <c r="H81" s="16">
        <v>0</v>
      </c>
      <c r="I81" s="16">
        <v>0</v>
      </c>
      <c r="J81" s="15">
        <v>291500</v>
      </c>
      <c r="K81" s="16">
        <v>291500</v>
      </c>
      <c r="L81" s="16">
        <v>0</v>
      </c>
      <c r="M81" s="16">
        <v>0</v>
      </c>
      <c r="N81" s="16">
        <v>0</v>
      </c>
      <c r="O81" s="16">
        <v>291500</v>
      </c>
      <c r="P81" s="15">
        <f t="shared" si="2"/>
        <v>291500</v>
      </c>
    </row>
    <row r="82" spans="1:16" ht="25.5">
      <c r="A82" s="5" t="s">
        <v>215</v>
      </c>
      <c r="B82" s="6"/>
      <c r="C82" s="7"/>
      <c r="D82" s="8" t="s">
        <v>216</v>
      </c>
      <c r="E82" s="9">
        <v>45000</v>
      </c>
      <c r="F82" s="11">
        <v>45000</v>
      </c>
      <c r="G82" s="11">
        <v>0</v>
      </c>
      <c r="H82" s="11">
        <v>0</v>
      </c>
      <c r="I82" s="11">
        <v>0</v>
      </c>
      <c r="J82" s="9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9">
        <f t="shared" si="2"/>
        <v>45000</v>
      </c>
    </row>
    <row r="83" spans="1:16" ht="25.5">
      <c r="A83" s="5" t="s">
        <v>217</v>
      </c>
      <c r="B83" s="6"/>
      <c r="C83" s="7"/>
      <c r="D83" s="8" t="s">
        <v>216</v>
      </c>
      <c r="E83" s="9">
        <v>45000</v>
      </c>
      <c r="F83" s="11">
        <v>45000</v>
      </c>
      <c r="G83" s="11">
        <v>0</v>
      </c>
      <c r="H83" s="11">
        <v>0</v>
      </c>
      <c r="I83" s="11">
        <v>0</v>
      </c>
      <c r="J83" s="9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9">
        <f t="shared" si="2"/>
        <v>45000</v>
      </c>
    </row>
    <row r="84" spans="1:16" ht="38.25">
      <c r="A84" s="12" t="s">
        <v>218</v>
      </c>
      <c r="B84" s="12" t="s">
        <v>78</v>
      </c>
      <c r="C84" s="13" t="s">
        <v>26</v>
      </c>
      <c r="D84" s="14" t="s">
        <v>79</v>
      </c>
      <c r="E84" s="15">
        <v>45000</v>
      </c>
      <c r="F84" s="16">
        <v>45000</v>
      </c>
      <c r="G84" s="16">
        <v>0</v>
      </c>
      <c r="H84" s="16">
        <v>0</v>
      </c>
      <c r="I84" s="16">
        <v>0</v>
      </c>
      <c r="J84" s="15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5">
        <f t="shared" si="2"/>
        <v>45000</v>
      </c>
    </row>
    <row r="85" spans="1:16" ht="25.5">
      <c r="A85" s="5" t="s">
        <v>219</v>
      </c>
      <c r="B85" s="6"/>
      <c r="C85" s="7"/>
      <c r="D85" s="8" t="s">
        <v>247</v>
      </c>
      <c r="E85" s="9">
        <v>12000</v>
      </c>
      <c r="F85" s="11">
        <v>12000</v>
      </c>
      <c r="G85" s="11">
        <v>0</v>
      </c>
      <c r="H85" s="11">
        <v>0</v>
      </c>
      <c r="I85" s="11">
        <v>0</v>
      </c>
      <c r="J85" s="9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9">
        <f t="shared" si="2"/>
        <v>12000</v>
      </c>
    </row>
    <row r="86" spans="1:16" ht="25.5">
      <c r="A86" s="5" t="s">
        <v>220</v>
      </c>
      <c r="B86" s="6"/>
      <c r="C86" s="7"/>
      <c r="D86" s="8" t="s">
        <v>247</v>
      </c>
      <c r="E86" s="9">
        <v>12000</v>
      </c>
      <c r="F86" s="11">
        <v>12000</v>
      </c>
      <c r="G86" s="11">
        <v>0</v>
      </c>
      <c r="H86" s="11">
        <v>0</v>
      </c>
      <c r="I86" s="11">
        <v>0</v>
      </c>
      <c r="J86" s="9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9">
        <f t="shared" si="2"/>
        <v>12000</v>
      </c>
    </row>
    <row r="87" spans="1:16" ht="38.25">
      <c r="A87" s="12" t="s">
        <v>221</v>
      </c>
      <c r="B87" s="12" t="s">
        <v>78</v>
      </c>
      <c r="C87" s="13" t="s">
        <v>26</v>
      </c>
      <c r="D87" s="14" t="s">
        <v>79</v>
      </c>
      <c r="E87" s="15">
        <v>12000</v>
      </c>
      <c r="F87" s="16">
        <v>12000</v>
      </c>
      <c r="G87" s="16">
        <v>0</v>
      </c>
      <c r="H87" s="16">
        <v>0</v>
      </c>
      <c r="I87" s="16">
        <v>0</v>
      </c>
      <c r="J87" s="15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5">
        <f t="shared" si="2"/>
        <v>12000</v>
      </c>
    </row>
    <row r="88" spans="1:16" ht="25.5">
      <c r="A88" s="5" t="s">
        <v>222</v>
      </c>
      <c r="B88" s="6"/>
      <c r="C88" s="7"/>
      <c r="D88" s="8" t="s">
        <v>248</v>
      </c>
      <c r="E88" s="9">
        <v>5000</v>
      </c>
      <c r="F88" s="11">
        <v>5000</v>
      </c>
      <c r="G88" s="11">
        <v>0</v>
      </c>
      <c r="H88" s="11">
        <v>0</v>
      </c>
      <c r="I88" s="11">
        <v>0</v>
      </c>
      <c r="J88" s="9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9">
        <f t="shared" si="2"/>
        <v>5000</v>
      </c>
    </row>
    <row r="89" spans="1:16" ht="25.5">
      <c r="A89" s="5" t="s">
        <v>223</v>
      </c>
      <c r="B89" s="6"/>
      <c r="C89" s="7"/>
      <c r="D89" s="11" t="s">
        <v>248</v>
      </c>
      <c r="E89" s="9">
        <v>5000</v>
      </c>
      <c r="F89" s="11">
        <v>5000</v>
      </c>
      <c r="G89" s="11">
        <v>0</v>
      </c>
      <c r="H89" s="11">
        <v>0</v>
      </c>
      <c r="I89" s="11">
        <v>0</v>
      </c>
      <c r="J89" s="9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9">
        <f t="shared" si="2"/>
        <v>5000</v>
      </c>
    </row>
    <row r="90" spans="1:16" ht="38.25">
      <c r="A90" s="12" t="s">
        <v>224</v>
      </c>
      <c r="B90" s="12" t="s">
        <v>78</v>
      </c>
      <c r="C90" s="13" t="s">
        <v>26</v>
      </c>
      <c r="D90" s="14" t="s">
        <v>79</v>
      </c>
      <c r="E90" s="15">
        <v>5000</v>
      </c>
      <c r="F90" s="16">
        <v>5000</v>
      </c>
      <c r="G90" s="16">
        <v>0</v>
      </c>
      <c r="H90" s="16">
        <v>0</v>
      </c>
      <c r="I90" s="16">
        <v>0</v>
      </c>
      <c r="J90" s="15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5">
        <f t="shared" si="2"/>
        <v>5000</v>
      </c>
    </row>
    <row r="91" spans="1:16" ht="25.5">
      <c r="A91" s="5" t="s">
        <v>225</v>
      </c>
      <c r="B91" s="6"/>
      <c r="C91" s="7"/>
      <c r="D91" s="8" t="s">
        <v>226</v>
      </c>
      <c r="E91" s="9">
        <f>E92</f>
        <v>17849700</v>
      </c>
      <c r="F91" s="11">
        <f>F92</f>
        <v>16876800</v>
      </c>
      <c r="G91" s="11">
        <v>0</v>
      </c>
      <c r="H91" s="11">
        <v>0</v>
      </c>
      <c r="I91" s="11">
        <v>252900</v>
      </c>
      <c r="J91" s="9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9">
        <f t="shared" si="2"/>
        <v>17849700</v>
      </c>
    </row>
    <row r="92" spans="1:16" ht="25.5">
      <c r="A92" s="5" t="s">
        <v>227</v>
      </c>
      <c r="B92" s="6"/>
      <c r="C92" s="7"/>
      <c r="D92" s="8" t="s">
        <v>226</v>
      </c>
      <c r="E92" s="9">
        <f>SUM(E93:E95)</f>
        <v>17849700</v>
      </c>
      <c r="F92" s="11">
        <f>SUM(F93:F95)</f>
        <v>16876800</v>
      </c>
      <c r="G92" s="11">
        <v>0</v>
      </c>
      <c r="H92" s="11">
        <v>0</v>
      </c>
      <c r="I92" s="11">
        <v>252900</v>
      </c>
      <c r="J92" s="9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9">
        <f t="shared" si="2"/>
        <v>17849700</v>
      </c>
    </row>
    <row r="93" spans="1:16">
      <c r="A93" s="12" t="s">
        <v>228</v>
      </c>
      <c r="B93" s="12" t="s">
        <v>229</v>
      </c>
      <c r="C93" s="13" t="s">
        <v>25</v>
      </c>
      <c r="D93" s="14" t="s">
        <v>230</v>
      </c>
      <c r="E93" s="15">
        <v>720000</v>
      </c>
      <c r="F93" s="16">
        <v>0</v>
      </c>
      <c r="G93" s="16">
        <v>0</v>
      </c>
      <c r="H93" s="16">
        <v>0</v>
      </c>
      <c r="I93" s="16">
        <v>0</v>
      </c>
      <c r="J93" s="15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5">
        <f t="shared" si="2"/>
        <v>720000</v>
      </c>
    </row>
    <row r="94" spans="1:16" ht="51">
      <c r="A94" s="12" t="s">
        <v>231</v>
      </c>
      <c r="B94" s="12" t="s">
        <v>232</v>
      </c>
      <c r="C94" s="13" t="s">
        <v>26</v>
      </c>
      <c r="D94" s="14" t="s">
        <v>233</v>
      </c>
      <c r="E94" s="15">
        <v>252900</v>
      </c>
      <c r="F94" s="16">
        <v>0</v>
      </c>
      <c r="G94" s="16">
        <v>0</v>
      </c>
      <c r="H94" s="16">
        <v>0</v>
      </c>
      <c r="I94" s="16">
        <v>252900</v>
      </c>
      <c r="J94" s="15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5">
        <f t="shared" si="2"/>
        <v>252900</v>
      </c>
    </row>
    <row r="95" spans="1:16">
      <c r="A95" s="12" t="s">
        <v>234</v>
      </c>
      <c r="B95" s="12" t="s">
        <v>235</v>
      </c>
      <c r="C95" s="13" t="s">
        <v>26</v>
      </c>
      <c r="D95" s="14" t="s">
        <v>236</v>
      </c>
      <c r="E95" s="15">
        <v>16876800</v>
      </c>
      <c r="F95" s="16">
        <v>16876800</v>
      </c>
      <c r="G95" s="16">
        <v>0</v>
      </c>
      <c r="H95" s="16">
        <v>0</v>
      </c>
      <c r="I95" s="16">
        <v>0</v>
      </c>
      <c r="J95" s="15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5">
        <f t="shared" si="2"/>
        <v>16876800</v>
      </c>
    </row>
    <row r="96" spans="1:16">
      <c r="A96" s="17" t="s">
        <v>237</v>
      </c>
      <c r="B96" s="17" t="s">
        <v>237</v>
      </c>
      <c r="C96" s="18" t="s">
        <v>237</v>
      </c>
      <c r="D96" s="9" t="s">
        <v>238</v>
      </c>
      <c r="E96" s="9">
        <v>218729139</v>
      </c>
      <c r="F96" s="9">
        <v>217756239</v>
      </c>
      <c r="G96" s="9">
        <v>55589159</v>
      </c>
      <c r="H96" s="9">
        <v>4742169</v>
      </c>
      <c r="I96" s="9">
        <v>252900</v>
      </c>
      <c r="J96" s="9">
        <v>4049700</v>
      </c>
      <c r="K96" s="9">
        <v>2496200</v>
      </c>
      <c r="L96" s="9">
        <v>1505400</v>
      </c>
      <c r="M96" s="9">
        <v>51640</v>
      </c>
      <c r="N96" s="9">
        <v>0</v>
      </c>
      <c r="O96" s="9">
        <v>2544300</v>
      </c>
      <c r="P96" s="9">
        <f t="shared" si="2"/>
        <v>222778839</v>
      </c>
    </row>
    <row r="97" spans="2:16"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9" spans="2:16">
      <c r="B99" s="19" t="s">
        <v>239</v>
      </c>
      <c r="I99" s="19" t="s">
        <v>240</v>
      </c>
    </row>
  </sheetData>
  <autoFilter ref="A1:P96"/>
  <mergeCells count="23">
    <mergeCell ref="A8:A11"/>
    <mergeCell ref="B8:B11"/>
    <mergeCell ref="C8:C11"/>
    <mergeCell ref="M9:N9"/>
    <mergeCell ref="M10:M11"/>
    <mergeCell ref="N10:N11"/>
    <mergeCell ref="G9:H9"/>
    <mergeCell ref="M4:P4"/>
    <mergeCell ref="G10:G11"/>
    <mergeCell ref="H10:H11"/>
    <mergeCell ref="I9:I11"/>
    <mergeCell ref="J8:O8"/>
    <mergeCell ref="A5:P5"/>
    <mergeCell ref="A6:P6"/>
    <mergeCell ref="J9:J11"/>
    <mergeCell ref="K9:K11"/>
    <mergeCell ref="L9:L11"/>
    <mergeCell ref="O9:O11"/>
    <mergeCell ref="P8:P11"/>
    <mergeCell ref="D8:D11"/>
    <mergeCell ref="E8:I8"/>
    <mergeCell ref="E9:E11"/>
    <mergeCell ref="F9:F11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2019-03-04T08:54:57Z</cp:lastPrinted>
  <dcterms:created xsi:type="dcterms:W3CDTF">2019-02-27T15:38:48Z</dcterms:created>
  <dcterms:modified xsi:type="dcterms:W3CDTF">2019-03-04T08:55:01Z</dcterms:modified>
</cp:coreProperties>
</file>