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7400" windowHeight="9465"/>
  </bookViews>
  <sheets>
    <sheet name="дод3.3" sheetId="1" r:id="rId1"/>
  </sheets>
  <externalReferences>
    <externalReference r:id="rId2"/>
  </externalReferences>
  <definedNames>
    <definedName name="_xlnm._FilterDatabase" localSheetId="0" hidden="1">дод3.3!$I$1:$I$44</definedName>
    <definedName name="_xlnm.Print_Titles" localSheetId="0">дод3.3!$A:$A,дод3.3!$8:$9</definedName>
    <definedName name="_xlnm.Print_Area" localSheetId="0">дод3.3!$A$1:$E$37</definedName>
  </definedNames>
  <calcPr calcId="125725" fullCalcOnLoad="1"/>
</workbook>
</file>

<file path=xl/calcChain.xml><?xml version="1.0" encoding="utf-8"?>
<calcChain xmlns="http://schemas.openxmlformats.org/spreadsheetml/2006/main">
  <c r="D11" i="1"/>
  <c r="E11"/>
  <c r="C10"/>
  <c r="C11"/>
  <c r="C31"/>
  <c r="D32"/>
  <c r="E32"/>
  <c r="C32"/>
  <c r="D30"/>
  <c r="E30"/>
  <c r="C28"/>
  <c r="C29"/>
  <c r="C30"/>
  <c r="D25"/>
  <c r="D27"/>
  <c r="D33"/>
  <c r="E25"/>
  <c r="E27"/>
  <c r="E33"/>
  <c r="C25"/>
  <c r="C26"/>
  <c r="C27"/>
  <c r="C33"/>
  <c r="E46"/>
  <c r="D46"/>
  <c r="C46"/>
  <c r="I43"/>
  <c r="I42"/>
  <c r="I40"/>
  <c r="G43"/>
  <c r="G47"/>
  <c r="F43"/>
  <c r="F47"/>
  <c r="I25"/>
  <c r="H25"/>
  <c r="I24"/>
  <c r="H24"/>
  <c r="E23"/>
  <c r="D23"/>
  <c r="C23"/>
  <c r="I23"/>
  <c r="I22"/>
  <c r="H22"/>
  <c r="E21"/>
  <c r="D21"/>
  <c r="C21"/>
  <c r="I21"/>
  <c r="H21"/>
  <c r="I20"/>
  <c r="H20"/>
  <c r="E19"/>
  <c r="D19"/>
  <c r="C19"/>
  <c r="I19"/>
  <c r="I18"/>
  <c r="H18"/>
  <c r="E17"/>
  <c r="D17"/>
  <c r="H17"/>
  <c r="C17"/>
  <c r="I17"/>
  <c r="I16"/>
  <c r="H16"/>
  <c r="E15"/>
  <c r="D15"/>
  <c r="C15"/>
  <c r="I15"/>
  <c r="I14"/>
  <c r="H14"/>
  <c r="E13"/>
  <c r="D13"/>
  <c r="C13"/>
  <c r="I13"/>
  <c r="H13"/>
  <c r="I12"/>
  <c r="H12"/>
  <c r="D47"/>
  <c r="D41"/>
  <c r="F41"/>
  <c r="G41"/>
  <c r="E41"/>
  <c r="E47"/>
  <c r="C41"/>
  <c r="I41"/>
  <c r="C47"/>
  <c r="H15"/>
  <c r="H19"/>
  <c r="H23"/>
  <c r="I11"/>
  <c r="H11"/>
</calcChain>
</file>

<file path=xl/sharedStrings.xml><?xml version="1.0" encoding="utf-8"?>
<sst xmlns="http://schemas.openxmlformats.org/spreadsheetml/2006/main" count="35" uniqueCount="25">
  <si>
    <t>грн.</t>
  </si>
  <si>
    <t>Призначення субвенції</t>
  </si>
  <si>
    <t>Всього</t>
  </si>
  <si>
    <t>загальний фонд</t>
  </si>
  <si>
    <t>спеціальний фонд</t>
  </si>
  <si>
    <t>Всього:</t>
  </si>
  <si>
    <t>контроль</t>
  </si>
  <si>
    <t xml:space="preserve">Черняхівської районної ради </t>
  </si>
  <si>
    <t>Місцевий бюджет, якому надається субвенція</t>
  </si>
  <si>
    <t>В.Р.Троценко</t>
  </si>
  <si>
    <t>Заступник голови ради</t>
  </si>
  <si>
    <t>Салівська сільська рада</t>
  </si>
  <si>
    <t>Капітальні видатки на придбання дитячого ігрового майданчика для встановлення на території Салівської сільської ради Черняхівського району Житомирської області</t>
  </si>
  <si>
    <t>Капітальні видатки на придбання ноутбука, телевізора та звукової апаратури для Салівської сільської ради Черняхівського району Житомирської області</t>
  </si>
  <si>
    <t>Стиртівська сільська рада</t>
  </si>
  <si>
    <t>Капітальні видатки на придбання дитячого ігрового майданчика для Стиртівської сільської ради з подальшим встановленням у с. Федорівка Черняхівського району Житомирської області</t>
  </si>
  <si>
    <t>Разом:</t>
  </si>
  <si>
    <t xml:space="preserve">Реконструкція – термомодернізація будівлі ДНЗ № 1 “Веселка” за адресою: вул. Івана Франка, 14 в 
смт Черняхів, Житомирська область
</t>
  </si>
  <si>
    <t>Видиборський сільський бюджет</t>
  </si>
  <si>
    <t>Черняхівський селищний бюджет</t>
  </si>
  <si>
    <r>
      <t>Капітальні видатки на придбання комплектів звукової, мультимедійної та комп</t>
    </r>
    <r>
      <rPr>
        <sz val="14"/>
        <rFont val="Arial Cyr"/>
        <charset val="204"/>
      </rPr>
      <t>'</t>
    </r>
    <r>
      <rPr>
        <sz val="14"/>
        <rFont val="Times New Roman"/>
        <family val="1"/>
        <charset val="204"/>
      </rPr>
      <t>ютерної техніки для будинку культури с.Видибор, Видиборська сільська рада</t>
    </r>
  </si>
  <si>
    <t>Додаток 3.3</t>
  </si>
  <si>
    <r>
      <t>до рішення двадцять дев</t>
    </r>
    <r>
      <rPr>
        <sz val="12"/>
        <rFont val="Arial Cyr"/>
        <charset val="204"/>
      </rPr>
      <t>̕</t>
    </r>
    <r>
      <rPr>
        <sz val="12"/>
        <rFont val="Times New Roman"/>
        <family val="1"/>
        <charset val="204"/>
      </rPr>
      <t>ятої сесії</t>
    </r>
  </si>
  <si>
    <t>VІІ скликання від 01 березня 2019 року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</si>
  <si>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 на 2019 рік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</si>
</sst>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0" xfId="0" applyFont="1"/>
    <xf numFmtId="3" fontId="7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0" fontId="7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wrapText="1"/>
    </xf>
    <xf numFmtId="3" fontId="7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0" fillId="2" borderId="0" xfId="3" applyFont="1" applyFill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7" fillId="0" borderId="0" xfId="0" applyFont="1" applyAlignment="1">
      <alignment wrapText="1"/>
    </xf>
    <xf numFmtId="0" fontId="7" fillId="2" borderId="0" xfId="0" applyFont="1" applyFill="1"/>
    <xf numFmtId="3" fontId="7" fillId="2" borderId="0" xfId="0" applyNumberFormat="1" applyFont="1" applyFill="1"/>
    <xf numFmtId="3" fontId="7" fillId="0" borderId="0" xfId="0" applyNumberFormat="1" applyFont="1" applyFill="1"/>
    <xf numFmtId="0" fontId="7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1" fillId="0" borderId="0" xfId="0" applyFont="1" applyAlignment="1">
      <alignment wrapText="1"/>
    </xf>
    <xf numFmtId="0" fontId="11" fillId="2" borderId="0" xfId="0" applyFont="1" applyFill="1"/>
    <xf numFmtId="3" fontId="11" fillId="2" borderId="0" xfId="0" applyNumberFormat="1" applyFont="1" applyFill="1"/>
    <xf numFmtId="0" fontId="11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centerContinuous"/>
    </xf>
    <xf numFmtId="0" fontId="13" fillId="0" borderId="0" xfId="0" applyFont="1"/>
    <xf numFmtId="0" fontId="6" fillId="2" borderId="0" xfId="0" applyFont="1" applyFill="1" applyAlignment="1"/>
    <xf numFmtId="0" fontId="6" fillId="0" borderId="0" xfId="0" applyFont="1" applyAlignment="1">
      <alignment horizontal="left" wrapText="1"/>
    </xf>
    <xf numFmtId="0" fontId="6" fillId="2" borderId="0" xfId="0" applyFont="1" applyFill="1" applyAlignment="1">
      <alignment horizontal="left"/>
    </xf>
    <xf numFmtId="0" fontId="6" fillId="0" borderId="0" xfId="0" applyFont="1" applyFill="1" applyAlignment="1"/>
    <xf numFmtId="0" fontId="14" fillId="0" borderId="0" xfId="0" applyFont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2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3" fontId="14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vertical="top" wrapText="1"/>
    </xf>
    <xf numFmtId="2" fontId="7" fillId="2" borderId="0" xfId="0" applyNumberFormat="1" applyFont="1" applyFill="1" applyBorder="1" applyAlignment="1">
      <alignment horizontal="center" wrapText="1"/>
    </xf>
    <xf numFmtId="3" fontId="7" fillId="4" borderId="0" xfId="0" applyNumberFormat="1" applyFont="1" applyFill="1" applyBorder="1" applyAlignment="1">
      <alignment horizontal="center" wrapText="1"/>
    </xf>
    <xf numFmtId="3" fontId="7" fillId="5" borderId="0" xfId="0" applyNumberFormat="1" applyFont="1" applyFill="1" applyBorder="1" applyAlignment="1">
      <alignment horizontal="center" wrapText="1"/>
    </xf>
    <xf numFmtId="3" fontId="3" fillId="5" borderId="0" xfId="0" applyNumberFormat="1" applyFont="1" applyFill="1"/>
    <xf numFmtId="0" fontId="3" fillId="5" borderId="0" xfId="0" applyFont="1" applyFill="1"/>
    <xf numFmtId="3" fontId="14" fillId="5" borderId="2" xfId="0" applyNumberFormat="1" applyFont="1" applyFill="1" applyBorder="1" applyAlignment="1">
      <alignment horizontal="center" wrapText="1"/>
    </xf>
    <xf numFmtId="3" fontId="7" fillId="5" borderId="2" xfId="0" applyNumberFormat="1" applyFont="1" applyFill="1" applyBorder="1" applyAlignment="1">
      <alignment horizontal="center" wrapText="1"/>
    </xf>
    <xf numFmtId="3" fontId="7" fillId="5" borderId="0" xfId="0" applyNumberFormat="1" applyFont="1" applyFill="1"/>
    <xf numFmtId="0" fontId="7" fillId="5" borderId="0" xfId="0" applyFont="1" applyFill="1"/>
    <xf numFmtId="0" fontId="3" fillId="0" borderId="2" xfId="0" applyFont="1" applyBorder="1" applyAlignment="1">
      <alignment horizontal="left" vertical="center" wrapText="1"/>
    </xf>
    <xf numFmtId="0" fontId="7" fillId="5" borderId="2" xfId="0" applyFont="1" applyFill="1" applyBorder="1" applyAlignment="1">
      <alignment wrapText="1"/>
    </xf>
    <xf numFmtId="0" fontId="3" fillId="5" borderId="2" xfId="0" applyFont="1" applyFill="1" applyBorder="1"/>
    <xf numFmtId="0" fontId="7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wrapText="1"/>
    </xf>
    <xf numFmtId="0" fontId="7" fillId="4" borderId="2" xfId="0" applyFont="1" applyFill="1" applyBorder="1" applyAlignment="1">
      <alignment horizontal="center" vertical="center" wrapText="1"/>
    </xf>
    <xf numFmtId="3" fontId="7" fillId="4" borderId="0" xfId="0" applyNumberFormat="1" applyFont="1" applyFill="1"/>
    <xf numFmtId="0" fontId="7" fillId="4" borderId="0" xfId="0" applyFont="1" applyFill="1"/>
    <xf numFmtId="0" fontId="3" fillId="0" borderId="3" xfId="0" applyFont="1" applyBorder="1" applyAlignment="1">
      <alignment horizontal="left" vertical="center" wrapText="1"/>
    </xf>
    <xf numFmtId="1" fontId="7" fillId="2" borderId="2" xfId="4" applyNumberFormat="1" applyFont="1" applyFill="1" applyBorder="1" applyAlignment="1">
      <alignment horizontal="center" vertical="center" wrapText="1"/>
    </xf>
    <xf numFmtId="1" fontId="3" fillId="2" borderId="2" xfId="4" applyNumberFormat="1" applyFont="1" applyFill="1" applyBorder="1" applyAlignment="1">
      <alignment horizontal="center" vertical="center" wrapText="1"/>
    </xf>
    <xf numFmtId="1" fontId="5" fillId="2" borderId="2" xfId="4" applyNumberFormat="1" applyFont="1" applyFill="1" applyBorder="1" applyAlignment="1">
      <alignment horizontal="center" vertical="center" wrapText="1"/>
    </xf>
    <xf numFmtId="1" fontId="7" fillId="5" borderId="2" xfId="0" applyNumberFormat="1" applyFont="1" applyFill="1" applyBorder="1" applyAlignment="1">
      <alignment horizontal="center" wrapText="1"/>
    </xf>
    <xf numFmtId="1" fontId="8" fillId="2" borderId="2" xfId="0" applyNumberFormat="1" applyFont="1" applyFill="1" applyBorder="1" applyAlignment="1">
      <alignment horizontal="right" vertical="center"/>
    </xf>
    <xf numFmtId="1" fontId="8" fillId="0" borderId="2" xfId="0" applyNumberFormat="1" applyFont="1" applyFill="1" applyBorder="1" applyAlignment="1">
      <alignment horizontal="right" vertical="center"/>
    </xf>
    <xf numFmtId="1" fontId="7" fillId="2" borderId="2" xfId="0" applyNumberFormat="1" applyFont="1" applyFill="1" applyBorder="1" applyAlignment="1">
      <alignment horizontal="center" wrapText="1"/>
    </xf>
    <xf numFmtId="1" fontId="3" fillId="2" borderId="2" xfId="0" applyNumberFormat="1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0" fontId="3" fillId="2" borderId="0" xfId="3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Fill="1" applyAlignment="1">
      <alignment horizont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47"/>
  <sheetViews>
    <sheetView tabSelected="1" view="pageBreakPreview" zoomScaleNormal="65" zoomScaleSheetLayoutView="100" workbookViewId="0">
      <pane xSplit="2" ySplit="9" topLeftCell="C10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8.75"/>
  <cols>
    <col min="1" max="1" width="19.42578125" style="22" customWidth="1"/>
    <col min="2" max="2" width="32.7109375" style="23" customWidth="1"/>
    <col min="3" max="3" width="14.7109375" style="23" customWidth="1"/>
    <col min="4" max="4" width="14.28515625" style="23" customWidth="1"/>
    <col min="5" max="5" width="13.5703125" style="1" customWidth="1"/>
    <col min="6" max="6" width="16.85546875" style="9" hidden="1" customWidth="1"/>
    <col min="7" max="7" width="13.7109375" style="9" hidden="1" customWidth="1"/>
    <col min="8" max="8" width="16.42578125" style="9" hidden="1" customWidth="1"/>
    <col min="9" max="9" width="17.140625" style="9" hidden="1" customWidth="1"/>
    <col min="10" max="14" width="0" style="9" hidden="1" customWidth="1"/>
    <col min="15" max="16384" width="9.140625" style="9"/>
  </cols>
  <sheetData>
    <row r="1" spans="1:43" s="2" customFormat="1" ht="20.25" customHeight="1">
      <c r="A1" s="38"/>
      <c r="B1" s="39"/>
      <c r="C1" s="40" t="s">
        <v>21</v>
      </c>
      <c r="D1" s="39"/>
      <c r="E1" s="37"/>
      <c r="F1" s="39"/>
      <c r="G1" s="3"/>
      <c r="H1" s="4"/>
      <c r="I1" s="4">
        <v>1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s="2" customFormat="1" ht="18" customHeight="1">
      <c r="A2" s="41"/>
      <c r="B2" s="42"/>
      <c r="C2" s="40" t="s">
        <v>22</v>
      </c>
      <c r="D2" s="39"/>
      <c r="E2" s="37"/>
      <c r="F2" s="39"/>
      <c r="G2" s="3"/>
      <c r="H2" s="4"/>
      <c r="I2" s="4">
        <v>1</v>
      </c>
      <c r="J2" s="4"/>
      <c r="K2" s="4"/>
      <c r="L2" s="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s="2" customFormat="1" ht="18" customHeight="1">
      <c r="A3" s="41"/>
      <c r="B3" s="42"/>
      <c r="C3" s="40" t="s">
        <v>7</v>
      </c>
      <c r="D3" s="39"/>
      <c r="E3" s="37"/>
      <c r="F3" s="39"/>
      <c r="G3" s="3"/>
      <c r="H3" s="4"/>
      <c r="I3" s="4"/>
      <c r="J3" s="4"/>
      <c r="K3" s="4"/>
      <c r="L3" s="5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s="2" customFormat="1" ht="18" customHeight="1">
      <c r="A4" s="41"/>
      <c r="B4" s="42"/>
      <c r="C4" s="43" t="s">
        <v>23</v>
      </c>
      <c r="D4" s="39"/>
      <c r="E4" s="37"/>
      <c r="F4" s="39"/>
      <c r="G4" s="3"/>
      <c r="H4" s="4"/>
      <c r="I4" s="4">
        <v>1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s="2" customFormat="1" ht="82.5" customHeight="1">
      <c r="A5" s="86" t="s">
        <v>24</v>
      </c>
      <c r="B5" s="86"/>
      <c r="C5" s="86"/>
      <c r="D5" s="86"/>
      <c r="E5" s="87"/>
      <c r="F5" s="86"/>
      <c r="G5" s="6"/>
      <c r="H5" s="4"/>
      <c r="I5" s="4">
        <v>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s="2" customFormat="1" ht="20.25" customHeight="1">
      <c r="A6" s="44"/>
      <c r="B6" s="44"/>
      <c r="C6" s="44"/>
      <c r="D6" s="44"/>
      <c r="E6" s="45"/>
      <c r="F6" s="44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ht="16.5" customHeight="1">
      <c r="A7" s="46"/>
      <c r="B7" s="47"/>
      <c r="C7" s="47"/>
      <c r="D7" s="47"/>
      <c r="E7" s="48" t="s">
        <v>0</v>
      </c>
      <c r="F7" s="7"/>
      <c r="G7" s="8"/>
      <c r="I7" s="9">
        <v>1</v>
      </c>
    </row>
    <row r="8" spans="1:43" ht="70.5" customHeight="1">
      <c r="A8" s="49" t="s">
        <v>8</v>
      </c>
      <c r="B8" s="49" t="s">
        <v>1</v>
      </c>
      <c r="C8" s="49" t="s">
        <v>2</v>
      </c>
      <c r="D8" s="49" t="s">
        <v>3</v>
      </c>
      <c r="E8" s="49" t="s">
        <v>4</v>
      </c>
      <c r="F8" s="7"/>
      <c r="G8" s="8"/>
      <c r="I8" s="9">
        <v>1</v>
      </c>
    </row>
    <row r="9" spans="1:43" ht="18" customHeight="1">
      <c r="A9" s="49">
        <v>1</v>
      </c>
      <c r="B9" s="50">
        <v>2</v>
      </c>
      <c r="C9" s="50">
        <v>3</v>
      </c>
      <c r="D9" s="51">
        <v>4</v>
      </c>
      <c r="E9" s="52">
        <v>5</v>
      </c>
      <c r="F9" s="7"/>
      <c r="G9" s="8"/>
      <c r="I9" s="9">
        <v>1</v>
      </c>
    </row>
    <row r="10" spans="1:43" ht="138" customHeight="1">
      <c r="A10" s="72" t="s">
        <v>19</v>
      </c>
      <c r="B10" s="54" t="s">
        <v>17</v>
      </c>
      <c r="C10" s="73">
        <f>SUM(D10:E10)</f>
        <v>62900</v>
      </c>
      <c r="D10" s="74">
        <v>62900</v>
      </c>
      <c r="E10" s="75"/>
      <c r="F10" s="53"/>
      <c r="G10" s="10"/>
      <c r="H10" s="11"/>
      <c r="I10" s="11"/>
      <c r="J10" s="12"/>
    </row>
    <row r="11" spans="1:43" s="59" customFormat="1">
      <c r="A11" s="65" t="s">
        <v>5</v>
      </c>
      <c r="C11" s="76">
        <f>SUM(C10:C10)</f>
        <v>62900</v>
      </c>
      <c r="D11" s="76">
        <f>SUM(D10:D10)</f>
        <v>62900</v>
      </c>
      <c r="E11" s="76">
        <f>SUM(E10:E10)</f>
        <v>0</v>
      </c>
      <c r="F11" s="60"/>
      <c r="G11" s="61"/>
      <c r="H11" s="58">
        <f>E11+D11-C11</f>
        <v>0</v>
      </c>
      <c r="I11" s="58">
        <f>SUM(C11:E11)</f>
        <v>125800</v>
      </c>
    </row>
    <row r="12" spans="1:43" hidden="1">
      <c r="A12" s="83"/>
      <c r="B12" s="14"/>
      <c r="C12" s="77"/>
      <c r="D12" s="77"/>
      <c r="E12" s="78"/>
      <c r="F12" s="10"/>
      <c r="G12" s="10"/>
      <c r="H12" s="11">
        <f t="shared" ref="H12:H25" si="0">E12+D12-C12</f>
        <v>0</v>
      </c>
      <c r="I12" s="11">
        <f t="shared" ref="I12:I25" si="1">SUM(C12:E12)</f>
        <v>0</v>
      </c>
      <c r="J12" s="12"/>
    </row>
    <row r="13" spans="1:43" hidden="1">
      <c r="A13" s="84"/>
      <c r="B13" s="13" t="s">
        <v>5</v>
      </c>
      <c r="C13" s="79">
        <f>C12</f>
        <v>0</v>
      </c>
      <c r="D13" s="79">
        <f>D12</f>
        <v>0</v>
      </c>
      <c r="E13" s="79">
        <f>E12</f>
        <v>0</v>
      </c>
      <c r="F13" s="10"/>
      <c r="G13" s="10"/>
      <c r="H13" s="11">
        <f t="shared" si="0"/>
        <v>0</v>
      </c>
      <c r="I13" s="11">
        <f t="shared" si="1"/>
        <v>0</v>
      </c>
      <c r="J13" s="12"/>
    </row>
    <row r="14" spans="1:43" hidden="1">
      <c r="A14" s="83"/>
      <c r="B14" s="14"/>
      <c r="C14" s="77"/>
      <c r="D14" s="77"/>
      <c r="E14" s="78"/>
      <c r="F14" s="10"/>
      <c r="G14" s="10"/>
      <c r="H14" s="11">
        <f t="shared" si="0"/>
        <v>0</v>
      </c>
      <c r="I14" s="11">
        <f t="shared" si="1"/>
        <v>0</v>
      </c>
      <c r="J14" s="12"/>
    </row>
    <row r="15" spans="1:43" hidden="1">
      <c r="A15" s="84"/>
      <c r="B15" s="13" t="s">
        <v>5</v>
      </c>
      <c r="C15" s="79">
        <f>C14</f>
        <v>0</v>
      </c>
      <c r="D15" s="79">
        <f>D14</f>
        <v>0</v>
      </c>
      <c r="E15" s="79">
        <f>E14</f>
        <v>0</v>
      </c>
      <c r="F15" s="10"/>
      <c r="G15" s="10"/>
      <c r="H15" s="11">
        <f t="shared" si="0"/>
        <v>0</v>
      </c>
      <c r="I15" s="11">
        <f t="shared" si="1"/>
        <v>0</v>
      </c>
      <c r="J15" s="12"/>
    </row>
    <row r="16" spans="1:43" hidden="1">
      <c r="A16" s="83"/>
      <c r="B16" s="14"/>
      <c r="C16" s="77"/>
      <c r="D16" s="77"/>
      <c r="E16" s="78"/>
      <c r="F16" s="10"/>
      <c r="G16" s="10"/>
      <c r="H16" s="11">
        <f t="shared" si="0"/>
        <v>0</v>
      </c>
      <c r="I16" s="11">
        <f t="shared" si="1"/>
        <v>0</v>
      </c>
      <c r="J16" s="12"/>
    </row>
    <row r="17" spans="1:10" hidden="1">
      <c r="A17" s="84"/>
      <c r="B17" s="13" t="s">
        <v>5</v>
      </c>
      <c r="C17" s="79">
        <f>C16</f>
        <v>0</v>
      </c>
      <c r="D17" s="79">
        <f>D16</f>
        <v>0</v>
      </c>
      <c r="E17" s="79">
        <f>E16</f>
        <v>0</v>
      </c>
      <c r="F17" s="10"/>
      <c r="G17" s="10"/>
      <c r="H17" s="11">
        <f t="shared" si="0"/>
        <v>0</v>
      </c>
      <c r="I17" s="11">
        <f t="shared" si="1"/>
        <v>0</v>
      </c>
      <c r="J17" s="12"/>
    </row>
    <row r="18" spans="1:10" hidden="1">
      <c r="A18" s="83"/>
      <c r="B18" s="14"/>
      <c r="C18" s="77"/>
      <c r="D18" s="77"/>
      <c r="E18" s="78"/>
      <c r="F18" s="10"/>
      <c r="G18" s="10"/>
      <c r="H18" s="11">
        <f t="shared" si="0"/>
        <v>0</v>
      </c>
      <c r="I18" s="11">
        <f t="shared" si="1"/>
        <v>0</v>
      </c>
      <c r="J18" s="12"/>
    </row>
    <row r="19" spans="1:10" hidden="1">
      <c r="A19" s="84"/>
      <c r="B19" s="13" t="s">
        <v>5</v>
      </c>
      <c r="C19" s="79">
        <f>C18</f>
        <v>0</v>
      </c>
      <c r="D19" s="79">
        <f>D18</f>
        <v>0</v>
      </c>
      <c r="E19" s="79">
        <f>E18</f>
        <v>0</v>
      </c>
      <c r="F19" s="10"/>
      <c r="G19" s="10"/>
      <c r="H19" s="11">
        <f t="shared" si="0"/>
        <v>0</v>
      </c>
      <c r="I19" s="11">
        <f t="shared" si="1"/>
        <v>0</v>
      </c>
      <c r="J19" s="12"/>
    </row>
    <row r="20" spans="1:10" hidden="1">
      <c r="A20" s="83"/>
      <c r="B20" s="14"/>
      <c r="C20" s="77"/>
      <c r="D20" s="77"/>
      <c r="E20" s="78"/>
      <c r="F20" s="10"/>
      <c r="G20" s="10"/>
      <c r="H20" s="11">
        <f t="shared" si="0"/>
        <v>0</v>
      </c>
      <c r="I20" s="11">
        <f t="shared" si="1"/>
        <v>0</v>
      </c>
      <c r="J20" s="12"/>
    </row>
    <row r="21" spans="1:10" hidden="1">
      <c r="A21" s="84"/>
      <c r="B21" s="13" t="s">
        <v>5</v>
      </c>
      <c r="C21" s="79">
        <f>C20</f>
        <v>0</v>
      </c>
      <c r="D21" s="79">
        <f>D20</f>
        <v>0</v>
      </c>
      <c r="E21" s="79">
        <f>E20</f>
        <v>0</v>
      </c>
      <c r="F21" s="10"/>
      <c r="G21" s="10"/>
      <c r="H21" s="11">
        <f t="shared" si="0"/>
        <v>0</v>
      </c>
      <c r="I21" s="11">
        <f t="shared" si="1"/>
        <v>0</v>
      </c>
      <c r="J21" s="12"/>
    </row>
    <row r="22" spans="1:10" hidden="1">
      <c r="A22" s="83"/>
      <c r="B22" s="14"/>
      <c r="C22" s="77"/>
      <c r="D22" s="77"/>
      <c r="E22" s="78"/>
      <c r="F22" s="10"/>
      <c r="G22" s="10"/>
      <c r="H22" s="11">
        <f t="shared" si="0"/>
        <v>0</v>
      </c>
      <c r="I22" s="11">
        <f t="shared" si="1"/>
        <v>0</v>
      </c>
      <c r="J22" s="12"/>
    </row>
    <row r="23" spans="1:10" hidden="1">
      <c r="A23" s="84"/>
      <c r="B23" s="13" t="s">
        <v>5</v>
      </c>
      <c r="C23" s="79">
        <f>C22</f>
        <v>0</v>
      </c>
      <c r="D23" s="79">
        <f>D22</f>
        <v>0</v>
      </c>
      <c r="E23" s="79">
        <f>E22</f>
        <v>0</v>
      </c>
      <c r="F23" s="10"/>
      <c r="G23" s="10"/>
      <c r="H23" s="11">
        <f t="shared" si="0"/>
        <v>0</v>
      </c>
      <c r="I23" s="11">
        <f t="shared" si="1"/>
        <v>0</v>
      </c>
      <c r="J23" s="12"/>
    </row>
    <row r="24" spans="1:10" hidden="1">
      <c r="A24" s="83"/>
      <c r="B24" s="14"/>
      <c r="C24" s="77"/>
      <c r="D24" s="77"/>
      <c r="E24" s="78"/>
      <c r="F24" s="10"/>
      <c r="G24" s="10"/>
      <c r="H24" s="11">
        <f t="shared" si="0"/>
        <v>0</v>
      </c>
      <c r="I24" s="11">
        <f t="shared" si="1"/>
        <v>0</v>
      </c>
      <c r="J24" s="12"/>
    </row>
    <row r="25" spans="1:10" hidden="1">
      <c r="A25" s="84"/>
      <c r="B25" s="13" t="s">
        <v>5</v>
      </c>
      <c r="C25" s="79">
        <f>C24</f>
        <v>0</v>
      </c>
      <c r="D25" s="79">
        <f>D24</f>
        <v>0</v>
      </c>
      <c r="E25" s="79">
        <f>E24</f>
        <v>0</v>
      </c>
      <c r="F25" s="10"/>
      <c r="G25" s="10"/>
      <c r="H25" s="11">
        <f t="shared" si="0"/>
        <v>0</v>
      </c>
      <c r="I25" s="11">
        <f t="shared" si="1"/>
        <v>0</v>
      </c>
      <c r="J25" s="12"/>
    </row>
    <row r="26" spans="1:10" ht="131.25">
      <c r="A26" s="64" t="s">
        <v>18</v>
      </c>
      <c r="B26" s="54" t="s">
        <v>20</v>
      </c>
      <c r="C26" s="79">
        <f>SUM(D26:E26)</f>
        <v>190000</v>
      </c>
      <c r="D26" s="80">
        <v>190000</v>
      </c>
      <c r="E26" s="79"/>
      <c r="F26" s="15"/>
      <c r="G26" s="15"/>
      <c r="H26" s="11"/>
      <c r="I26" s="11"/>
      <c r="J26" s="12"/>
    </row>
    <row r="27" spans="1:10" s="59" customFormat="1">
      <c r="A27" s="65" t="s">
        <v>5</v>
      </c>
      <c r="B27" s="66"/>
      <c r="C27" s="76">
        <f>SUM(C25:C26)</f>
        <v>190000</v>
      </c>
      <c r="D27" s="76">
        <f>SUM(D25:D26)</f>
        <v>190000</v>
      </c>
      <c r="E27" s="76">
        <f>SUM(E25:E26)</f>
        <v>0</v>
      </c>
      <c r="F27" s="57"/>
      <c r="G27" s="57"/>
      <c r="H27" s="58"/>
      <c r="I27" s="58"/>
    </row>
    <row r="28" spans="1:10" ht="131.25" hidden="1">
      <c r="A28" s="85" t="s">
        <v>11</v>
      </c>
      <c r="B28" s="54" t="s">
        <v>12</v>
      </c>
      <c r="C28" s="79">
        <f>SUM(D28:E28)</f>
        <v>0</v>
      </c>
      <c r="D28" s="79"/>
      <c r="E28" s="79"/>
      <c r="F28" s="15"/>
      <c r="G28" s="15"/>
      <c r="H28" s="11"/>
      <c r="I28" s="11"/>
      <c r="J28" s="12"/>
    </row>
    <row r="29" spans="1:10" ht="131.25" hidden="1">
      <c r="A29" s="85"/>
      <c r="B29" s="54" t="s">
        <v>13</v>
      </c>
      <c r="C29" s="79">
        <f>SUM(D29:E29)</f>
        <v>0</v>
      </c>
      <c r="D29" s="79"/>
      <c r="E29" s="79"/>
      <c r="F29" s="15"/>
      <c r="G29" s="15"/>
      <c r="H29" s="11"/>
      <c r="I29" s="11"/>
      <c r="J29" s="12"/>
    </row>
    <row r="30" spans="1:10" s="63" customFormat="1" hidden="1">
      <c r="A30" s="67" t="s">
        <v>5</v>
      </c>
      <c r="B30" s="65"/>
      <c r="C30" s="76">
        <f>SUM(C28:C29)</f>
        <v>0</v>
      </c>
      <c r="D30" s="76">
        <f>SUM(D28:D29)</f>
        <v>0</v>
      </c>
      <c r="E30" s="76">
        <f>SUM(E28:E29)</f>
        <v>0</v>
      </c>
      <c r="F30" s="57"/>
      <c r="G30" s="57"/>
      <c r="H30" s="62"/>
      <c r="I30" s="62"/>
    </row>
    <row r="31" spans="1:10" ht="168.75" hidden="1">
      <c r="A31" s="64" t="s">
        <v>14</v>
      </c>
      <c r="B31" s="54" t="s">
        <v>15</v>
      </c>
      <c r="C31" s="79">
        <f>SUM(D31:E31)</f>
        <v>0</v>
      </c>
      <c r="D31" s="79"/>
      <c r="E31" s="79"/>
      <c r="F31" s="15"/>
      <c r="G31" s="15"/>
      <c r="H31" s="11">
        <v>1</v>
      </c>
      <c r="I31" s="11">
        <v>1</v>
      </c>
    </row>
    <row r="32" spans="1:10" s="59" customFormat="1" hidden="1">
      <c r="A32" s="67" t="s">
        <v>5</v>
      </c>
      <c r="B32" s="65"/>
      <c r="C32" s="76">
        <f>SUM(C31)</f>
        <v>0</v>
      </c>
      <c r="D32" s="76">
        <f>SUM(D31)</f>
        <v>0</v>
      </c>
      <c r="E32" s="76">
        <f>SUM(E31)</f>
        <v>0</v>
      </c>
      <c r="F32" s="57"/>
      <c r="G32" s="57"/>
      <c r="H32" s="58">
        <v>1</v>
      </c>
      <c r="I32" s="58">
        <v>1</v>
      </c>
    </row>
    <row r="33" spans="1:9" s="71" customFormat="1">
      <c r="A33" s="69" t="s">
        <v>16</v>
      </c>
      <c r="B33" s="68"/>
      <c r="C33" s="81">
        <f>C32+C30+C27+C11</f>
        <v>252900</v>
      </c>
      <c r="D33" s="81">
        <f>D32+D30+D27+D11</f>
        <v>252900</v>
      </c>
      <c r="E33" s="81">
        <f>E32+E30+E27+E11</f>
        <v>0</v>
      </c>
      <c r="F33" s="56"/>
      <c r="G33" s="56"/>
      <c r="H33" s="70"/>
      <c r="I33" s="70"/>
    </row>
    <row r="34" spans="1:9">
      <c r="A34" s="16"/>
      <c r="B34" s="17"/>
      <c r="C34" s="55"/>
      <c r="D34" s="55"/>
      <c r="E34" s="55"/>
      <c r="F34" s="15"/>
      <c r="G34" s="15"/>
      <c r="H34" s="11"/>
      <c r="I34" s="11"/>
    </row>
    <row r="35" spans="1:9">
      <c r="A35" s="16"/>
      <c r="B35" s="17"/>
      <c r="C35" s="55"/>
      <c r="D35" s="55"/>
      <c r="E35" s="55"/>
      <c r="F35" s="15"/>
      <c r="G35" s="15"/>
      <c r="H35" s="11"/>
      <c r="I35" s="11"/>
    </row>
    <row r="36" spans="1:9">
      <c r="A36" s="19" t="s">
        <v>10</v>
      </c>
      <c r="B36" s="20"/>
      <c r="C36" s="21"/>
      <c r="D36" s="82" t="s">
        <v>9</v>
      </c>
      <c r="E36" s="82"/>
      <c r="F36" s="15"/>
      <c r="G36" s="15"/>
      <c r="H36" s="11">
        <v>1</v>
      </c>
      <c r="I36" s="11">
        <v>1</v>
      </c>
    </row>
    <row r="37" spans="1:9">
      <c r="A37" s="16"/>
      <c r="B37" s="17"/>
      <c r="C37" s="18"/>
      <c r="D37" s="18"/>
      <c r="E37" s="18"/>
      <c r="F37" s="15"/>
      <c r="G37" s="15"/>
      <c r="H37" s="11">
        <v>1</v>
      </c>
      <c r="I37" s="11">
        <v>1</v>
      </c>
    </row>
    <row r="38" spans="1:9">
      <c r="A38" s="16"/>
      <c r="B38" s="17"/>
      <c r="C38" s="18"/>
      <c r="D38" s="18"/>
      <c r="E38" s="18"/>
      <c r="F38" s="15"/>
      <c r="G38" s="15"/>
      <c r="H38" s="11">
        <v>1</v>
      </c>
      <c r="I38" s="11">
        <v>1</v>
      </c>
    </row>
    <row r="39" spans="1:9">
      <c r="E39" s="23"/>
      <c r="F39" s="24"/>
      <c r="H39" s="11">
        <v>1</v>
      </c>
      <c r="I39" s="11">
        <v>1</v>
      </c>
    </row>
    <row r="40" spans="1:9">
      <c r="A40" s="16"/>
      <c r="B40" s="17"/>
      <c r="C40" s="18"/>
      <c r="D40" s="18"/>
      <c r="E40" s="18"/>
      <c r="F40" s="15"/>
      <c r="G40" s="15"/>
      <c r="H40" s="11">
        <v>1</v>
      </c>
      <c r="I40" s="11">
        <f>SUM(C40:E40)</f>
        <v>0</v>
      </c>
    </row>
    <row r="41" spans="1:9">
      <c r="C41" s="25" t="e">
        <f>#REF!-[1]дод1!C137</f>
        <v>#REF!</v>
      </c>
      <c r="D41" s="25" t="e">
        <f>#REF!-[1]дод1!D137</f>
        <v>#REF!</v>
      </c>
      <c r="E41" s="25" t="e">
        <f>#REF!-[1]дод1!E137</f>
        <v>#REF!</v>
      </c>
      <c r="F41" s="25" t="e">
        <f>#REF!-[1]дод1!F137</f>
        <v>#REF!</v>
      </c>
      <c r="G41" s="25" t="e">
        <f>#REF!-[1]дод1!G137</f>
        <v>#REF!</v>
      </c>
      <c r="H41" s="11">
        <v>1</v>
      </c>
      <c r="I41" s="11" t="e">
        <f>SUM(C41:E41)</f>
        <v>#REF!</v>
      </c>
    </row>
    <row r="42" spans="1:9" s="30" customFormat="1">
      <c r="A42" s="26"/>
      <c r="B42" s="27"/>
      <c r="C42" s="28"/>
      <c r="D42" s="28"/>
      <c r="E42" s="29"/>
      <c r="F42" s="9"/>
      <c r="G42" s="9"/>
      <c r="H42" s="11">
        <v>1</v>
      </c>
      <c r="I42" s="11">
        <f>SUM(C42:E42)</f>
        <v>0</v>
      </c>
    </row>
    <row r="43" spans="1:9">
      <c r="C43" s="25"/>
      <c r="D43" s="25"/>
      <c r="E43" s="31"/>
      <c r="F43" s="32" t="e">
        <f>#REF!-[1]дод1!F138</f>
        <v>#REF!</v>
      </c>
      <c r="G43" s="32" t="e">
        <f>#REF!-[1]дод1!G138</f>
        <v>#REF!</v>
      </c>
      <c r="H43" s="11">
        <v>1</v>
      </c>
      <c r="I43" s="11">
        <f>SUM(C43:E43)</f>
        <v>0</v>
      </c>
    </row>
    <row r="44" spans="1:9">
      <c r="A44" s="9"/>
      <c r="B44" s="9"/>
      <c r="E44" s="23"/>
      <c r="H44" s="9">
        <v>1</v>
      </c>
    </row>
    <row r="46" spans="1:9">
      <c r="C46" s="25">
        <f>[1]дод1!C137</f>
        <v>16418422</v>
      </c>
      <c r="D46" s="25">
        <f>[1]дод1!D137</f>
        <v>0</v>
      </c>
      <c r="E46" s="25">
        <f>[1]дод1!E137</f>
        <v>16418422</v>
      </c>
    </row>
    <row r="47" spans="1:9" s="36" customFormat="1">
      <c r="A47" s="33"/>
      <c r="B47" s="34" t="s">
        <v>6</v>
      </c>
      <c r="C47" s="35" t="e">
        <f>#REF!-C46</f>
        <v>#REF!</v>
      </c>
      <c r="D47" s="35" t="e">
        <f>#REF!-D46</f>
        <v>#REF!</v>
      </c>
      <c r="E47" s="35" t="e">
        <f>#REF!-E46</f>
        <v>#REF!</v>
      </c>
      <c r="F47" s="25" t="e">
        <f>F46-F43</f>
        <v>#REF!</v>
      </c>
      <c r="G47" s="25" t="e">
        <f>G46-G43</f>
        <v>#REF!</v>
      </c>
    </row>
  </sheetData>
  <autoFilter ref="I1:I44"/>
  <mergeCells count="10">
    <mergeCell ref="A5:F5"/>
    <mergeCell ref="A12:A13"/>
    <mergeCell ref="A14:A15"/>
    <mergeCell ref="A16:A17"/>
    <mergeCell ref="D36:E36"/>
    <mergeCell ref="A24:A25"/>
    <mergeCell ref="A20:A21"/>
    <mergeCell ref="A18:A19"/>
    <mergeCell ref="A22:A23"/>
    <mergeCell ref="A28:A29"/>
  </mergeCells>
  <phoneticPr fontId="12" type="noConversion"/>
  <printOptions horizontalCentered="1"/>
  <pageMargins left="0.67" right="0.24" top="0.42" bottom="0.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дод3.3</vt:lpstr>
      <vt:lpstr>дод3.3!Заголовки_для_печати</vt:lpstr>
      <vt:lpstr>дод3.3!Область_печати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2019-03-04T08:54:39Z</cp:lastPrinted>
  <dcterms:created xsi:type="dcterms:W3CDTF">2018-06-04T05:57:33Z</dcterms:created>
  <dcterms:modified xsi:type="dcterms:W3CDTF">2019-03-04T08:54:46Z</dcterms:modified>
</cp:coreProperties>
</file>