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9440" windowHeight="10740"/>
  </bookViews>
  <sheets>
    <sheet name="Лист1" sheetId="1" r:id="rId1"/>
  </sheets>
  <definedNames>
    <definedName name="_xlnm._FilterDatabase" localSheetId="0" hidden="1">Лист1!$A$12:$P$106</definedName>
  </definedNames>
  <calcPr calcId="125725"/>
</workbook>
</file>

<file path=xl/calcChain.xml><?xml version="1.0" encoding="utf-8"?>
<calcChain xmlns="http://schemas.openxmlformats.org/spreadsheetml/2006/main">
  <c r="F14" i="1"/>
  <c r="F13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<sst xmlns="http://schemas.openxmlformats.org/spreadsheetml/2006/main" count="361" uniqueCount="277">
  <si>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</si>
  <si>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</si>
  <si>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</si>
  <si>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</si>
  <si>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</si>
  <si>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</si>
  <si>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</si>
  <si>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</si>
  <si>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</si>
  <si>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</si>
  <si>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</si>
  <si>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</si>
  <si>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</si>
  <si>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</si>
  <si>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</si>
  <si>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</si>
  <si>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</si>
  <si>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</si>
  <si>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Черняхівська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</si>
  <si>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</si>
  <si>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</si>
  <si>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</si>
  <si>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</si>
  <si>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</si>
  <si>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</si>
  <si>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</si>
  <si>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</si>
  <si>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</si>
  <si>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0113242</t>
  </si>
  <si>
    <t>1090</t>
  </si>
  <si>
    <t>3242</t>
  </si>
  <si>
    <t>Інші заходи у сфері соціального захисту і соціального забезпечення</t>
  </si>
  <si>
    <t>0117693</t>
  </si>
  <si>
    <t>0490</t>
  </si>
  <si>
    <t>7693</t>
  </si>
  <si>
    <t>Інші заходи, пов`язані з економічною діяльністю</t>
  </si>
  <si>
    <t>0200000</t>
  </si>
  <si>
    <t>Черняхівська районна державна адміністрація</t>
  </si>
  <si>
    <t>0210000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</si>
  <si>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</si>
  <si>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</si>
  <si>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</si>
  <si>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</si>
  <si>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</si>
  <si>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</si>
  <si>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</si>
  <si>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</si>
  <si>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0212142</t>
  </si>
  <si>
    <t>0763</t>
  </si>
  <si>
    <t>2142</t>
  </si>
  <si>
    <t>Програми і централізовані заходи боротьби з туберкульозом</t>
  </si>
  <si>
    <t>0212144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</si>
  <si>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</si>
  <si>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</si>
  <si>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</si>
  <si>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</si>
  <si>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</si>
  <si>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</si>
  <si>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</si>
  <si>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</si>
  <si>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</si>
  <si>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</si>
  <si>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</si>
  <si>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</si>
  <si>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</si>
  <si>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</si>
  <si>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0217322</t>
  </si>
  <si>
    <t>0443</t>
  </si>
  <si>
    <t>7322</t>
  </si>
  <si>
    <t>Будівництво медичних установ та закладів</t>
  </si>
  <si>
    <t>0217363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</si>
  <si>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</si>
  <si>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</si>
  <si>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0217462</t>
  </si>
  <si>
    <t>0456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</si>
  <si>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</si>
  <si>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</si>
  <si>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</si>
  <si>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</si>
  <si>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</si>
  <si>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</si>
  <si>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</si>
  <si>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</si>
  <si>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</si>
  <si>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</si>
  <si>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Черняхівської районної державної адміністрації</t>
  </si>
  <si>
    <t>0610000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</si>
  <si>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</si>
  <si>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</si>
  <si>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</si>
  <si>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</si>
  <si>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1070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</si>
  <si>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</si>
  <si>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</si>
  <si>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</si>
  <si>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</si>
  <si>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</si>
  <si>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</si>
  <si>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</si>
  <si>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</si>
  <si>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</si>
  <si>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</si>
  <si>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</si>
  <si>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</si>
  <si>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</si>
  <si>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</si>
  <si>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</si>
  <si>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</si>
  <si>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0800000</t>
  </si>
  <si>
    <t>Управління праці та соціального захисту населення Черняхівської районної державної адміністрації</t>
  </si>
  <si>
    <t>0810000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</si>
  <si>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</si>
  <si>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</si>
  <si>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</si>
  <si>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</si>
  <si>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</si>
  <si>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</si>
  <si>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</si>
  <si>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</si>
  <si>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</si>
  <si>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</si>
  <si>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</si>
  <si>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</si>
  <si>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</si>
  <si>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</si>
  <si>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</si>
  <si>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</si>
  <si>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</si>
  <si>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</si>
  <si>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</si>
  <si>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</si>
  <si>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</si>
  <si>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</si>
  <si>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</si>
  <si>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</si>
  <si>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</si>
  <si>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</si>
  <si>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</si>
  <si>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</si>
  <si>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</si>
  <si>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</si>
  <si>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</si>
  <si>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</si>
  <si>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</si>
  <si>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</si>
  <si>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</si>
  <si>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</si>
  <si>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</si>
  <si>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</si>
  <si>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</si>
  <si>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</si>
  <si>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</si>
  <si>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</si>
  <si>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</si>
  <si>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</si>
  <si>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0813049</t>
  </si>
  <si>
    <t>3049</t>
  </si>
  <si>
    <t>Відшкодування послуги з догляду за дитиною до трьох років «муніципальна няня»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</si>
  <si>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</si>
  <si>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</si>
  <si>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</si>
  <si>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0813081</t>
  </si>
  <si>
    <t>1010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</si>
  <si>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</si>
  <si>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</si>
  <si>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</si>
  <si>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</si>
  <si>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</si>
  <si>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</si>
  <si>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</si>
  <si>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</si>
  <si>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</si>
  <si>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</si>
  <si>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</si>
  <si>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</si>
  <si>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</si>
  <si>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</si>
  <si>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0813086</t>
  </si>
  <si>
    <t>3086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</si>
  <si>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</si>
  <si>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</si>
  <si>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</si>
  <si>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</si>
  <si>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</si>
  <si>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</si>
  <si>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</si>
  <si>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</si>
  <si>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</si>
  <si>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</si>
  <si>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</si>
  <si>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</si>
  <si>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</si>
  <si>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</si>
  <si>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</si>
  <si>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</si>
  <si>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</si>
  <si>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0813242</t>
  </si>
  <si>
    <t>0900000</t>
  </si>
  <si>
    <t>0910000</t>
  </si>
  <si>
    <t>0913112</t>
  </si>
  <si>
    <t>3112</t>
  </si>
  <si>
    <t>Заходи державної політики з питань дітей та їх соціального захисту</t>
  </si>
  <si>
    <t>0916083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</si>
  <si>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</si>
  <si>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</si>
  <si>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</si>
  <si>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1000000</t>
  </si>
  <si>
    <t>Відділ культури, національно-патріотичного виховання, молоді та спорту Черняхівської районної державної адміністрації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</si>
  <si>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</si>
  <si>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</si>
  <si>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</si>
  <si>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</si>
  <si>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</si>
  <si>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</si>
  <si>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</si>
  <si>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</si>
  <si>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</si>
  <si>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</si>
  <si>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</si>
  <si>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</si>
  <si>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</si>
  <si>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</si>
  <si>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</si>
  <si>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</si>
  <si>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</si>
  <si>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</si>
  <si>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</si>
  <si>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1015011</t>
  </si>
  <si>
    <t>5011</t>
  </si>
  <si>
    <t>Проведення навчально-тренувальних зборів і змагань з олімпійських видів спорту</t>
  </si>
  <si>
    <t>1017324</t>
  </si>
  <si>
    <t>7324</t>
  </si>
  <si>
    <t>Будівництво установ та закладів культури</t>
  </si>
  <si>
    <t>1017363</t>
  </si>
  <si>
    <t>1600000</t>
  </si>
  <si>
    <t>Сектор  містобудування та архітектури Черняхівської районної державної адміністрації</t>
  </si>
  <si>
    <t>1610000</t>
  </si>
  <si>
    <t>1619800</t>
  </si>
  <si>
    <t>2400000</t>
  </si>
  <si>
    <t>2410000</t>
  </si>
  <si>
    <t>2419800</t>
  </si>
  <si>
    <t>2700000</t>
  </si>
  <si>
    <t>2710000</t>
  </si>
  <si>
    <t>2719800</t>
  </si>
  <si>
    <t>3400000</t>
  </si>
  <si>
    <t>3410000</t>
  </si>
  <si>
    <t>3419800</t>
  </si>
  <si>
    <t>3700000</t>
  </si>
  <si>
    <t>Управління фінансів Черняхівської районної державної адміністрації</t>
  </si>
  <si>
    <t>3710000</t>
  </si>
  <si>
    <t>3718700</t>
  </si>
  <si>
    <t>8700</t>
  </si>
  <si>
    <t>Резервний фонд</t>
  </si>
  <si>
    <t>3719510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</si>
  <si>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</si>
  <si>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</si>
  <si>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3719750</t>
  </si>
  <si>
    <t>9750</t>
  </si>
  <si>
    <t>Субвенція з місцевого бюджету на співфінансування інвестиційних проектів</t>
  </si>
  <si>
    <t>3719770</t>
  </si>
  <si>
    <t>9770</t>
  </si>
  <si>
    <t>Інші субвенції з місцевого бюджету</t>
  </si>
  <si>
    <t>3719800</t>
  </si>
  <si>
    <t>X</t>
  </si>
  <si>
    <t>Усього</t>
  </si>
  <si>
    <t>Заступник голови ради</t>
  </si>
  <si>
    <t>В.Р.Троценко</t>
  </si>
  <si>
    <t>Додаток №2</t>
  </si>
  <si>
    <t>Черняхівської районної ради</t>
  </si>
  <si>
    <t>до рішення тридцятої сесії</t>
  </si>
  <si>
    <t>VІІ скликання від 17 травня 2019 року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</si>
  <si>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</si>
  <si>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Виплата державної соціальної допомоги на дітей – сиріт та дітей, позбавлених батьківського піклування, у дитячих будинках сімейного типу та прийомних сім’ях, грошового забезпечення батькам – вихователям і прийомним батькам за надання соціальних послуг у дитячих будинках сімейного типу та прийомних сім’ях за принципом "гроші ходять за дитиною" та оплата послуг із здійснення патронату над дитиною та виплата соціальної допомоги на утримання дитини в сім’ї патронатного вихователя, підтримка малих групових будинків</t>
  </si>
  <si>
    <t>Служба у справах дітей Черняхівської районної державної адміністрації</t>
  </si>
  <si>
    <t>Відділ економічного розвитку і торгівлі Черняхівської районної державної адміністрації</t>
  </si>
  <si>
    <t>Відділ адміністративних послуг Черняхівської районної державної адміністрації</t>
  </si>
  <si>
    <t>Управління агропромислового розвитку Черняхівської районної державної адміністрації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</si>
</sst>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9"/>
  <sheetViews>
    <sheetView tabSelected="1" workbookViewId="0"/>
  </sheetViews>
  <sheetFormatPr defaultRowHeight="12.75"/>
  <cols>
    <col min="1" max="3" width="12" customWidth="1"/>
    <col min="4" max="4" width="41.7109375" customWidth="1"/>
    <col min="5" max="16" width="13.7109375" customWidth="1"/>
  </cols>
  <sheetData>
    <row r="1" spans="1:16">
      <c r="M1" t="s">
        <v>267</v>
      </c>
    </row>
    <row r="2" spans="1:16">
      <c r="M2" s="18" t="s">
        <v>269</v>
      </c>
      <c r="N2" s="18"/>
      <c r="O2" s="18"/>
    </row>
    <row r="3" spans="1:16">
      <c r="M3" t="s">
        <v>268</v>
      </c>
    </row>
    <row r="4" spans="1:16">
      <c r="M4" s="23" t="s">
        <v>270</v>
      </c>
      <c r="N4" s="23"/>
      <c r="O4" s="23"/>
      <c r="P4" s="23"/>
    </row>
    <row r="5" spans="1:16">
      <c r="A5" s="19" t="s">
        <v>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6">
      <c r="A6" s="19" t="s">
        <v>1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16">
      <c r="P7" s="1" t="s">
        <v>2</v>
      </c>
    </row>
    <row r="8" spans="1:16">
      <c r="A8" s="21" t="s">
        <v>3</v>
      </c>
      <c r="B8" s="21" t="s">
        <v>4</v>
      </c>
      <c r="C8" s="21" t="s">
        <v>5</v>
      </c>
      <c r="D8" s="22" t="s">
        <v>6</v>
      </c>
      <c r="E8" s="22" t="s">
        <v>7</v>
      </c>
      <c r="F8" s="22"/>
      <c r="G8" s="22"/>
      <c r="H8" s="22"/>
      <c r="I8" s="22"/>
      <c r="J8" s="22" t="s">
        <v>14</v>
      </c>
      <c r="K8" s="22"/>
      <c r="L8" s="22"/>
      <c r="M8" s="22"/>
      <c r="N8" s="22"/>
      <c r="O8" s="22"/>
      <c r="P8" s="24" t="s">
        <v>16</v>
      </c>
    </row>
    <row r="9" spans="1:16">
      <c r="A9" s="22"/>
      <c r="B9" s="22"/>
      <c r="C9" s="22"/>
      <c r="D9" s="22"/>
      <c r="E9" s="24" t="s">
        <v>8</v>
      </c>
      <c r="F9" s="22" t="s">
        <v>9</v>
      </c>
      <c r="G9" s="22" t="s">
        <v>10</v>
      </c>
      <c r="H9" s="22"/>
      <c r="I9" s="22" t="s">
        <v>13</v>
      </c>
      <c r="J9" s="24" t="s">
        <v>8</v>
      </c>
      <c r="K9" s="22" t="s">
        <v>15</v>
      </c>
      <c r="L9" s="22" t="s">
        <v>9</v>
      </c>
      <c r="M9" s="22" t="s">
        <v>10</v>
      </c>
      <c r="N9" s="22"/>
      <c r="O9" s="22" t="s">
        <v>13</v>
      </c>
      <c r="P9" s="22"/>
    </row>
    <row r="10" spans="1:16">
      <c r="A10" s="22"/>
      <c r="B10" s="22"/>
      <c r="C10" s="22"/>
      <c r="D10" s="22"/>
      <c r="E10" s="22"/>
      <c r="F10" s="22"/>
      <c r="G10" s="22" t="s">
        <v>11</v>
      </c>
      <c r="H10" s="22" t="s">
        <v>12</v>
      </c>
      <c r="I10" s="22"/>
      <c r="J10" s="22"/>
      <c r="K10" s="22"/>
      <c r="L10" s="22"/>
      <c r="M10" s="22" t="s">
        <v>11</v>
      </c>
      <c r="N10" s="22" t="s">
        <v>12</v>
      </c>
      <c r="O10" s="22"/>
      <c r="P10" s="22"/>
    </row>
    <row r="11" spans="1:16" ht="44.25" customHeight="1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>
      <c r="A13" s="5" t="s">
        <v>17</v>
      </c>
      <c r="B13" s="6"/>
      <c r="C13" s="7"/>
      <c r="D13" s="8" t="s">
        <v>18</v>
      </c>
      <c r="E13" s="9">
        <v>2972900</v>
      </c>
      <c r="F13" s="10">
        <f>F14</f>
        <v>2972900</v>
      </c>
      <c r="G13" s="10">
        <v>1636286</v>
      </c>
      <c r="H13" s="10">
        <v>224400</v>
      </c>
      <c r="I13" s="10">
        <v>0</v>
      </c>
      <c r="J13" s="9">
        <v>18000</v>
      </c>
      <c r="K13" s="10">
        <v>0</v>
      </c>
      <c r="L13" s="10">
        <v>18000</v>
      </c>
      <c r="M13" s="10">
        <v>0</v>
      </c>
      <c r="N13" s="10">
        <v>0</v>
      </c>
      <c r="O13" s="10">
        <v>0</v>
      </c>
      <c r="P13" s="9">
        <f t="shared" ref="P13:P43" si="0">E13+J13</f>
        <v>2990900</v>
      </c>
    </row>
    <row r="14" spans="1:16">
      <c r="A14" s="5" t="s">
        <v>19</v>
      </c>
      <c r="B14" s="6"/>
      <c r="C14" s="7"/>
      <c r="D14" s="8" t="s">
        <v>18</v>
      </c>
      <c r="E14" s="9">
        <v>2972900</v>
      </c>
      <c r="F14" s="10">
        <f>SUM(F15:F18)</f>
        <v>2972900</v>
      </c>
      <c r="G14" s="10">
        <v>1636286</v>
      </c>
      <c r="H14" s="10">
        <v>224400</v>
      </c>
      <c r="I14" s="10">
        <v>0</v>
      </c>
      <c r="J14" s="9">
        <v>18000</v>
      </c>
      <c r="K14" s="10">
        <v>0</v>
      </c>
      <c r="L14" s="10">
        <v>18000</v>
      </c>
      <c r="M14" s="10">
        <v>0</v>
      </c>
      <c r="N14" s="10">
        <v>0</v>
      </c>
      <c r="O14" s="10">
        <v>0</v>
      </c>
      <c r="P14" s="9">
        <f t="shared" si="0"/>
        <v>2990900</v>
      </c>
    </row>
    <row r="15" spans="1:16" ht="63.75">
      <c r="A15" s="11" t="s">
        <v>20</v>
      </c>
      <c r="B15" s="11" t="s">
        <v>22</v>
      </c>
      <c r="C15" s="12" t="s">
        <v>21</v>
      </c>
      <c r="D15" s="13" t="s">
        <v>23</v>
      </c>
      <c r="E15" s="14">
        <v>2575700</v>
      </c>
      <c r="F15" s="15">
        <v>2575700</v>
      </c>
      <c r="G15" s="15">
        <v>1636286</v>
      </c>
      <c r="H15" s="15">
        <v>224400</v>
      </c>
      <c r="I15" s="15">
        <v>0</v>
      </c>
      <c r="J15" s="14">
        <v>18000</v>
      </c>
      <c r="K15" s="15">
        <v>0</v>
      </c>
      <c r="L15" s="15">
        <v>18000</v>
      </c>
      <c r="M15" s="15">
        <v>0</v>
      </c>
      <c r="N15" s="15">
        <v>0</v>
      </c>
      <c r="O15" s="15">
        <v>0</v>
      </c>
      <c r="P15" s="14">
        <f t="shared" si="0"/>
        <v>2593700</v>
      </c>
    </row>
    <row r="16" spans="1:16">
      <c r="A16" s="11" t="s">
        <v>24</v>
      </c>
      <c r="B16" s="11" t="s">
        <v>26</v>
      </c>
      <c r="C16" s="12" t="s">
        <v>25</v>
      </c>
      <c r="D16" s="13" t="s">
        <v>27</v>
      </c>
      <c r="E16" s="14">
        <v>173200</v>
      </c>
      <c r="F16" s="15">
        <v>173200</v>
      </c>
      <c r="G16" s="15">
        <v>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173200</v>
      </c>
    </row>
    <row r="17" spans="1:16" ht="25.5">
      <c r="A17" s="11" t="s">
        <v>28</v>
      </c>
      <c r="B17" s="11" t="s">
        <v>30</v>
      </c>
      <c r="C17" s="12" t="s">
        <v>29</v>
      </c>
      <c r="D17" s="13" t="s">
        <v>31</v>
      </c>
      <c r="E17" s="14">
        <v>134000</v>
      </c>
      <c r="F17" s="15">
        <v>134000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134000</v>
      </c>
    </row>
    <row r="18" spans="1:16">
      <c r="A18" s="11" t="s">
        <v>32</v>
      </c>
      <c r="B18" s="11" t="s">
        <v>34</v>
      </c>
      <c r="C18" s="12" t="s">
        <v>33</v>
      </c>
      <c r="D18" s="13" t="s">
        <v>35</v>
      </c>
      <c r="E18" s="14">
        <v>90000</v>
      </c>
      <c r="F18" s="15">
        <v>90000</v>
      </c>
      <c r="G18" s="15">
        <v>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90000</v>
      </c>
    </row>
    <row r="19" spans="1:16" ht="23.25" customHeight="1">
      <c r="A19" s="5" t="s">
        <v>36</v>
      </c>
      <c r="B19" s="6"/>
      <c r="C19" s="7"/>
      <c r="D19" s="8" t="s">
        <v>37</v>
      </c>
      <c r="E19" s="9">
        <v>30761012</v>
      </c>
      <c r="F19" s="10">
        <v>30761012</v>
      </c>
      <c r="G19" s="10">
        <v>1521540</v>
      </c>
      <c r="H19" s="10">
        <v>156100</v>
      </c>
      <c r="I19" s="10">
        <v>0</v>
      </c>
      <c r="J19" s="9">
        <v>3844484</v>
      </c>
      <c r="K19" s="10">
        <v>3246384</v>
      </c>
      <c r="L19" s="10">
        <v>598100</v>
      </c>
      <c r="M19" s="10">
        <v>0</v>
      </c>
      <c r="N19" s="10">
        <v>0</v>
      </c>
      <c r="O19" s="10">
        <v>3246384</v>
      </c>
      <c r="P19" s="9">
        <f t="shared" si="0"/>
        <v>34605496</v>
      </c>
    </row>
    <row r="20" spans="1:16" ht="23.25" customHeight="1">
      <c r="A20" s="5" t="s">
        <v>38</v>
      </c>
      <c r="B20" s="6"/>
      <c r="C20" s="7"/>
      <c r="D20" s="10" t="s">
        <v>37</v>
      </c>
      <c r="E20" s="9">
        <v>30761012</v>
      </c>
      <c r="F20" s="10">
        <v>30761012</v>
      </c>
      <c r="G20" s="10">
        <v>1521540</v>
      </c>
      <c r="H20" s="10">
        <v>156100</v>
      </c>
      <c r="I20" s="10">
        <v>0</v>
      </c>
      <c r="J20" s="9">
        <v>3844484</v>
      </c>
      <c r="K20" s="10">
        <v>3246384</v>
      </c>
      <c r="L20" s="10">
        <v>598100</v>
      </c>
      <c r="M20" s="10">
        <v>0</v>
      </c>
      <c r="N20" s="10">
        <v>0</v>
      </c>
      <c r="O20" s="10">
        <v>3246384</v>
      </c>
      <c r="P20" s="9">
        <f t="shared" si="0"/>
        <v>34605496</v>
      </c>
    </row>
    <row r="21" spans="1:16" ht="25.5">
      <c r="A21" s="11" t="s">
        <v>39</v>
      </c>
      <c r="B21" s="11" t="s">
        <v>41</v>
      </c>
      <c r="C21" s="12" t="s">
        <v>40</v>
      </c>
      <c r="D21" s="13" t="s">
        <v>42</v>
      </c>
      <c r="E21" s="14">
        <v>27060500</v>
      </c>
      <c r="F21" s="15">
        <v>27060500</v>
      </c>
      <c r="G21" s="15">
        <v>0</v>
      </c>
      <c r="H21" s="15">
        <v>0</v>
      </c>
      <c r="I21" s="15">
        <v>0</v>
      </c>
      <c r="J21" s="14">
        <v>1924884</v>
      </c>
      <c r="K21" s="15">
        <v>1534884</v>
      </c>
      <c r="L21" s="15">
        <v>390000</v>
      </c>
      <c r="M21" s="15">
        <v>0</v>
      </c>
      <c r="N21" s="15">
        <v>0</v>
      </c>
      <c r="O21" s="15">
        <v>1534884</v>
      </c>
      <c r="P21" s="14">
        <f t="shared" si="0"/>
        <v>28985384</v>
      </c>
    </row>
    <row r="22" spans="1:16" ht="38.25">
      <c r="A22" s="11" t="s">
        <v>43</v>
      </c>
      <c r="B22" s="11" t="s">
        <v>45</v>
      </c>
      <c r="C22" s="12" t="s">
        <v>44</v>
      </c>
      <c r="D22" s="13" t="s">
        <v>46</v>
      </c>
      <c r="E22" s="14">
        <v>613150</v>
      </c>
      <c r="F22" s="15">
        <v>613150</v>
      </c>
      <c r="G22" s="15">
        <v>0</v>
      </c>
      <c r="H22" s="15">
        <v>0</v>
      </c>
      <c r="I22" s="15">
        <v>0</v>
      </c>
      <c r="J22" s="14">
        <v>207500</v>
      </c>
      <c r="K22" s="15">
        <v>207500</v>
      </c>
      <c r="L22" s="15">
        <v>0</v>
      </c>
      <c r="M22" s="15">
        <v>0</v>
      </c>
      <c r="N22" s="15">
        <v>0</v>
      </c>
      <c r="O22" s="15">
        <v>207500</v>
      </c>
      <c r="P22" s="14">
        <f t="shared" si="0"/>
        <v>820650</v>
      </c>
    </row>
    <row r="23" spans="1:16" ht="25.5">
      <c r="A23" s="11" t="s">
        <v>47</v>
      </c>
      <c r="B23" s="11" t="s">
        <v>49</v>
      </c>
      <c r="C23" s="12" t="s">
        <v>48</v>
      </c>
      <c r="D23" s="13" t="s">
        <v>50</v>
      </c>
      <c r="E23" s="14">
        <v>121310</v>
      </c>
      <c r="F23" s="15">
        <v>121310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121310</v>
      </c>
    </row>
    <row r="24" spans="1:16" ht="25.5">
      <c r="A24" s="11" t="s">
        <v>51</v>
      </c>
      <c r="B24" s="11" t="s">
        <v>52</v>
      </c>
      <c r="C24" s="12" t="s">
        <v>48</v>
      </c>
      <c r="D24" s="13" t="s">
        <v>53</v>
      </c>
      <c r="E24" s="14">
        <v>487500</v>
      </c>
      <c r="F24" s="15">
        <v>487500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487500</v>
      </c>
    </row>
    <row r="25" spans="1:16" ht="25.5">
      <c r="A25" s="11" t="s">
        <v>54</v>
      </c>
      <c r="B25" s="11" t="s">
        <v>55</v>
      </c>
      <c r="C25" s="12" t="s">
        <v>48</v>
      </c>
      <c r="D25" s="13" t="s">
        <v>56</v>
      </c>
      <c r="E25" s="14">
        <v>125800</v>
      </c>
      <c r="F25" s="15">
        <v>125800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125800</v>
      </c>
    </row>
    <row r="26" spans="1:16" ht="25.5">
      <c r="A26" s="11" t="s">
        <v>57</v>
      </c>
      <c r="B26" s="11" t="s">
        <v>59</v>
      </c>
      <c r="C26" s="12" t="s">
        <v>58</v>
      </c>
      <c r="D26" s="13" t="s">
        <v>60</v>
      </c>
      <c r="E26" s="14">
        <v>692700</v>
      </c>
      <c r="F26" s="15">
        <v>692700</v>
      </c>
      <c r="G26" s="15">
        <v>534540</v>
      </c>
      <c r="H26" s="15">
        <v>16600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692700</v>
      </c>
    </row>
    <row r="27" spans="1:16" ht="25.5">
      <c r="A27" s="11" t="s">
        <v>61</v>
      </c>
      <c r="B27" s="11" t="s">
        <v>30</v>
      </c>
      <c r="C27" s="12" t="s">
        <v>29</v>
      </c>
      <c r="D27" s="13" t="s">
        <v>31</v>
      </c>
      <c r="E27" s="14">
        <v>89100</v>
      </c>
      <c r="F27" s="15">
        <v>89100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89100</v>
      </c>
    </row>
    <row r="28" spans="1:16" ht="25.5">
      <c r="A28" s="11" t="s">
        <v>62</v>
      </c>
      <c r="B28" s="11" t="s">
        <v>64</v>
      </c>
      <c r="C28" s="12" t="s">
        <v>63</v>
      </c>
      <c r="D28" s="13" t="s">
        <v>65</v>
      </c>
      <c r="E28" s="14">
        <v>1442300</v>
      </c>
      <c r="F28" s="15">
        <v>1442300</v>
      </c>
      <c r="G28" s="15">
        <v>987000</v>
      </c>
      <c r="H28" s="15">
        <v>139500</v>
      </c>
      <c r="I28" s="15">
        <v>0</v>
      </c>
      <c r="J28" s="14">
        <v>24000</v>
      </c>
      <c r="K28" s="15">
        <v>24000</v>
      </c>
      <c r="L28" s="15">
        <v>0</v>
      </c>
      <c r="M28" s="15">
        <v>0</v>
      </c>
      <c r="N28" s="15">
        <v>0</v>
      </c>
      <c r="O28" s="15">
        <v>24000</v>
      </c>
      <c r="P28" s="14">
        <f t="shared" si="0"/>
        <v>1466300</v>
      </c>
    </row>
    <row r="29" spans="1:16">
      <c r="A29" s="11" t="s">
        <v>66</v>
      </c>
      <c r="B29" s="11" t="s">
        <v>68</v>
      </c>
      <c r="C29" s="12" t="s">
        <v>67</v>
      </c>
      <c r="D29" s="13" t="s">
        <v>69</v>
      </c>
      <c r="E29" s="14">
        <v>0</v>
      </c>
      <c r="F29" s="15">
        <v>0</v>
      </c>
      <c r="G29" s="15">
        <v>0</v>
      </c>
      <c r="H29" s="15">
        <v>0</v>
      </c>
      <c r="I29" s="15">
        <v>0</v>
      </c>
      <c r="J29" s="14">
        <v>80000</v>
      </c>
      <c r="K29" s="15">
        <v>80000</v>
      </c>
      <c r="L29" s="15">
        <v>0</v>
      </c>
      <c r="M29" s="15">
        <v>0</v>
      </c>
      <c r="N29" s="15">
        <v>0</v>
      </c>
      <c r="O29" s="15">
        <v>80000</v>
      </c>
      <c r="P29" s="14">
        <f t="shared" si="0"/>
        <v>80000</v>
      </c>
    </row>
    <row r="30" spans="1:16" ht="38.25">
      <c r="A30" s="11" t="s">
        <v>70</v>
      </c>
      <c r="B30" s="11" t="s">
        <v>71</v>
      </c>
      <c r="C30" s="12" t="s">
        <v>33</v>
      </c>
      <c r="D30" s="13" t="s">
        <v>72</v>
      </c>
      <c r="E30" s="14">
        <v>0</v>
      </c>
      <c r="F30" s="15">
        <v>0</v>
      </c>
      <c r="G30" s="15">
        <v>0</v>
      </c>
      <c r="H30" s="15">
        <v>0</v>
      </c>
      <c r="I30" s="15">
        <v>0</v>
      </c>
      <c r="J30" s="14">
        <v>1400000</v>
      </c>
      <c r="K30" s="15">
        <v>1400000</v>
      </c>
      <c r="L30" s="15">
        <v>0</v>
      </c>
      <c r="M30" s="15">
        <v>0</v>
      </c>
      <c r="N30" s="15">
        <v>0</v>
      </c>
      <c r="O30" s="15">
        <v>1400000</v>
      </c>
      <c r="P30" s="14">
        <f t="shared" si="0"/>
        <v>1400000</v>
      </c>
    </row>
    <row r="31" spans="1:16" ht="38.25">
      <c r="A31" s="11" t="s">
        <v>73</v>
      </c>
      <c r="B31" s="11" t="s">
        <v>75</v>
      </c>
      <c r="C31" s="12" t="s">
        <v>74</v>
      </c>
      <c r="D31" s="13" t="s">
        <v>76</v>
      </c>
      <c r="E31" s="14">
        <v>0</v>
      </c>
      <c r="F31" s="15">
        <v>0</v>
      </c>
      <c r="G31" s="15">
        <v>0</v>
      </c>
      <c r="H31" s="15">
        <v>0</v>
      </c>
      <c r="I31" s="15">
        <v>0</v>
      </c>
      <c r="J31" s="14">
        <v>208100</v>
      </c>
      <c r="K31" s="15">
        <v>0</v>
      </c>
      <c r="L31" s="15">
        <v>208100</v>
      </c>
      <c r="M31" s="15">
        <v>0</v>
      </c>
      <c r="N31" s="15">
        <v>0</v>
      </c>
      <c r="O31" s="15">
        <v>0</v>
      </c>
      <c r="P31" s="14">
        <f t="shared" si="0"/>
        <v>208100</v>
      </c>
    </row>
    <row r="32" spans="1:16" ht="38.25">
      <c r="A32" s="11" t="s">
        <v>77</v>
      </c>
      <c r="B32" s="11" t="s">
        <v>79</v>
      </c>
      <c r="C32" s="12" t="s">
        <v>78</v>
      </c>
      <c r="D32" s="13" t="s">
        <v>80</v>
      </c>
      <c r="E32" s="14">
        <v>4652</v>
      </c>
      <c r="F32" s="15">
        <v>4652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4652</v>
      </c>
    </row>
    <row r="33" spans="1:16" ht="38.25">
      <c r="A33" s="11" t="s">
        <v>81</v>
      </c>
      <c r="B33" s="11" t="s">
        <v>82</v>
      </c>
      <c r="C33" s="12" t="s">
        <v>26</v>
      </c>
      <c r="D33" s="13" t="s">
        <v>83</v>
      </c>
      <c r="E33" s="14">
        <v>124000</v>
      </c>
      <c r="F33" s="15">
        <v>124000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124000</v>
      </c>
    </row>
    <row r="34" spans="1:16" ht="25.5">
      <c r="A34" s="5" t="s">
        <v>84</v>
      </c>
      <c r="B34" s="6"/>
      <c r="C34" s="7"/>
      <c r="D34" s="8" t="s">
        <v>85</v>
      </c>
      <c r="E34" s="9">
        <v>60589833</v>
      </c>
      <c r="F34" s="10">
        <v>60589833</v>
      </c>
      <c r="G34" s="10">
        <v>44902556</v>
      </c>
      <c r="H34" s="10">
        <v>3745000</v>
      </c>
      <c r="I34" s="10">
        <v>0</v>
      </c>
      <c r="J34" s="9">
        <v>832300</v>
      </c>
      <c r="K34" s="10">
        <v>61300</v>
      </c>
      <c r="L34" s="10">
        <v>771000</v>
      </c>
      <c r="M34" s="10">
        <v>0</v>
      </c>
      <c r="N34" s="10">
        <v>0</v>
      </c>
      <c r="O34" s="10">
        <v>61300</v>
      </c>
      <c r="P34" s="9">
        <f t="shared" si="0"/>
        <v>61422133</v>
      </c>
    </row>
    <row r="35" spans="1:16" ht="25.5">
      <c r="A35" s="5" t="s">
        <v>86</v>
      </c>
      <c r="B35" s="6"/>
      <c r="C35" s="7"/>
      <c r="D35" s="8" t="s">
        <v>85</v>
      </c>
      <c r="E35" s="9">
        <v>60589833</v>
      </c>
      <c r="F35" s="10">
        <v>60589833</v>
      </c>
      <c r="G35" s="10">
        <v>44902556</v>
      </c>
      <c r="H35" s="10">
        <v>3745000</v>
      </c>
      <c r="I35" s="10">
        <v>0</v>
      </c>
      <c r="J35" s="9">
        <v>832300</v>
      </c>
      <c r="K35" s="10">
        <v>61300</v>
      </c>
      <c r="L35" s="10">
        <v>771000</v>
      </c>
      <c r="M35" s="10">
        <v>0</v>
      </c>
      <c r="N35" s="10">
        <v>0</v>
      </c>
      <c r="O35" s="10">
        <v>61300</v>
      </c>
      <c r="P35" s="9">
        <f t="shared" si="0"/>
        <v>61422133</v>
      </c>
    </row>
    <row r="36" spans="1:16" ht="63.75">
      <c r="A36" s="11" t="s">
        <v>87</v>
      </c>
      <c r="B36" s="11" t="s">
        <v>89</v>
      </c>
      <c r="C36" s="12" t="s">
        <v>88</v>
      </c>
      <c r="D36" s="13" t="s">
        <v>90</v>
      </c>
      <c r="E36" s="14">
        <v>56200813</v>
      </c>
      <c r="F36" s="15">
        <v>56200813</v>
      </c>
      <c r="G36" s="15">
        <v>41797500</v>
      </c>
      <c r="H36" s="15">
        <v>3530000</v>
      </c>
      <c r="I36" s="15">
        <v>0</v>
      </c>
      <c r="J36" s="14">
        <v>811000</v>
      </c>
      <c r="K36" s="15">
        <v>40000</v>
      </c>
      <c r="L36" s="15">
        <v>771000</v>
      </c>
      <c r="M36" s="15">
        <v>0</v>
      </c>
      <c r="N36" s="15">
        <v>0</v>
      </c>
      <c r="O36" s="15">
        <v>40000</v>
      </c>
      <c r="P36" s="14">
        <f t="shared" si="0"/>
        <v>57011813</v>
      </c>
    </row>
    <row r="37" spans="1:16" ht="38.25">
      <c r="A37" s="11" t="s">
        <v>92</v>
      </c>
      <c r="B37" s="11" t="s">
        <v>29</v>
      </c>
      <c r="C37" s="12" t="s">
        <v>93</v>
      </c>
      <c r="D37" s="13" t="s">
        <v>94</v>
      </c>
      <c r="E37" s="14">
        <v>1434450</v>
      </c>
      <c r="F37" s="15">
        <v>1434450</v>
      </c>
      <c r="G37" s="15">
        <v>1084877</v>
      </c>
      <c r="H37" s="15">
        <v>70000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1434450</v>
      </c>
    </row>
    <row r="38" spans="1:16" ht="25.5">
      <c r="A38" s="11" t="s">
        <v>95</v>
      </c>
      <c r="B38" s="11" t="s">
        <v>97</v>
      </c>
      <c r="C38" s="12" t="s">
        <v>96</v>
      </c>
      <c r="D38" s="13" t="s">
        <v>98</v>
      </c>
      <c r="E38" s="14">
        <v>869600</v>
      </c>
      <c r="F38" s="15">
        <v>869600</v>
      </c>
      <c r="G38" s="15">
        <v>632407</v>
      </c>
      <c r="H38" s="15">
        <v>40000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869600</v>
      </c>
    </row>
    <row r="39" spans="1:16" ht="25.5">
      <c r="A39" s="11" t="s">
        <v>99</v>
      </c>
      <c r="B39" s="11" t="s">
        <v>100</v>
      </c>
      <c r="C39" s="12" t="s">
        <v>96</v>
      </c>
      <c r="D39" s="13" t="s">
        <v>101</v>
      </c>
      <c r="E39" s="14">
        <v>498010</v>
      </c>
      <c r="F39" s="15">
        <v>498010</v>
      </c>
      <c r="G39" s="15">
        <v>375492</v>
      </c>
      <c r="H39" s="15">
        <v>15000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 t="shared" si="0"/>
        <v>498010</v>
      </c>
    </row>
    <row r="40" spans="1:16">
      <c r="A40" s="11" t="s">
        <v>102</v>
      </c>
      <c r="B40" s="11" t="s">
        <v>103</v>
      </c>
      <c r="C40" s="12" t="s">
        <v>96</v>
      </c>
      <c r="D40" s="13" t="s">
        <v>104</v>
      </c>
      <c r="E40" s="14">
        <v>212000</v>
      </c>
      <c r="F40" s="15">
        <v>212000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4">
        <f t="shared" si="0"/>
        <v>212000</v>
      </c>
    </row>
    <row r="41" spans="1:16" ht="25.5">
      <c r="A41" s="11" t="s">
        <v>105</v>
      </c>
      <c r="B41" s="11" t="s">
        <v>106</v>
      </c>
      <c r="C41" s="12" t="s">
        <v>96</v>
      </c>
      <c r="D41" s="13" t="s">
        <v>107</v>
      </c>
      <c r="E41" s="14">
        <v>1374960</v>
      </c>
      <c r="F41" s="15">
        <v>1374960</v>
      </c>
      <c r="G41" s="15">
        <v>1012280</v>
      </c>
      <c r="H41" s="15">
        <v>90000</v>
      </c>
      <c r="I41" s="15">
        <v>0</v>
      </c>
      <c r="J41" s="14">
        <v>21300</v>
      </c>
      <c r="K41" s="15">
        <v>21300</v>
      </c>
      <c r="L41" s="15">
        <v>0</v>
      </c>
      <c r="M41" s="15">
        <v>0</v>
      </c>
      <c r="N41" s="15">
        <v>0</v>
      </c>
      <c r="O41" s="15">
        <v>21300</v>
      </c>
      <c r="P41" s="14">
        <f t="shared" si="0"/>
        <v>1396260</v>
      </c>
    </row>
    <row r="42" spans="1:16" ht="38.25">
      <c r="A42" s="5" t="s">
        <v>108</v>
      </c>
      <c r="B42" s="6"/>
      <c r="C42" s="7"/>
      <c r="D42" s="8" t="s">
        <v>109</v>
      </c>
      <c r="E42" s="9">
        <v>100363152</v>
      </c>
      <c r="F42" s="10">
        <v>100363152</v>
      </c>
      <c r="G42" s="10">
        <v>2360937</v>
      </c>
      <c r="H42" s="10">
        <v>59069</v>
      </c>
      <c r="I42" s="10">
        <v>0</v>
      </c>
      <c r="J42" s="9">
        <v>26400</v>
      </c>
      <c r="K42" s="10">
        <v>0</v>
      </c>
      <c r="L42" s="10">
        <v>26400</v>
      </c>
      <c r="M42" s="10">
        <v>21640</v>
      </c>
      <c r="N42" s="10">
        <v>0</v>
      </c>
      <c r="O42" s="10">
        <v>0</v>
      </c>
      <c r="P42" s="9">
        <f t="shared" si="0"/>
        <v>100389552</v>
      </c>
    </row>
    <row r="43" spans="1:16" ht="38.25">
      <c r="A43" s="5" t="s">
        <v>110</v>
      </c>
      <c r="B43" s="6"/>
      <c r="C43" s="7"/>
      <c r="D43" s="10" t="s">
        <v>109</v>
      </c>
      <c r="E43" s="9">
        <v>100363152</v>
      </c>
      <c r="F43" s="10">
        <v>100363152</v>
      </c>
      <c r="G43" s="10">
        <v>2360937</v>
      </c>
      <c r="H43" s="10">
        <v>59069</v>
      </c>
      <c r="I43" s="10">
        <v>0</v>
      </c>
      <c r="J43" s="9">
        <v>26400</v>
      </c>
      <c r="K43" s="10">
        <v>0</v>
      </c>
      <c r="L43" s="10">
        <v>26400</v>
      </c>
      <c r="M43" s="10">
        <v>21640</v>
      </c>
      <c r="N43" s="10">
        <v>0</v>
      </c>
      <c r="O43" s="10">
        <v>0</v>
      </c>
      <c r="P43" s="9">
        <f t="shared" si="0"/>
        <v>100389552</v>
      </c>
    </row>
    <row r="44" spans="1:16" ht="38.25">
      <c r="A44" s="11" t="s">
        <v>111</v>
      </c>
      <c r="B44" s="11" t="s">
        <v>113</v>
      </c>
      <c r="C44" s="12" t="s">
        <v>112</v>
      </c>
      <c r="D44" s="13" t="s">
        <v>114</v>
      </c>
      <c r="E44" s="14">
        <v>3432980</v>
      </c>
      <c r="F44" s="15">
        <v>3432980</v>
      </c>
      <c r="G44" s="15">
        <v>0</v>
      </c>
      <c r="H44" s="15">
        <v>0</v>
      </c>
      <c r="I44" s="15">
        <v>0</v>
      </c>
      <c r="J44" s="14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4">
        <f t="shared" ref="P44:P75" si="1">E44+J44</f>
        <v>3432980</v>
      </c>
    </row>
    <row r="45" spans="1:16" ht="25.5">
      <c r="A45" s="11" t="s">
        <v>115</v>
      </c>
      <c r="B45" s="11" t="s">
        <v>117</v>
      </c>
      <c r="C45" s="12" t="s">
        <v>116</v>
      </c>
      <c r="D45" s="13" t="s">
        <v>118</v>
      </c>
      <c r="E45" s="14">
        <v>14042320</v>
      </c>
      <c r="F45" s="15">
        <v>14042320</v>
      </c>
      <c r="G45" s="15">
        <v>0</v>
      </c>
      <c r="H45" s="15">
        <v>0</v>
      </c>
      <c r="I45" s="15">
        <v>0</v>
      </c>
      <c r="J45" s="14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4">
        <f t="shared" si="1"/>
        <v>14042320</v>
      </c>
    </row>
    <row r="46" spans="1:16" ht="51">
      <c r="A46" s="11" t="s">
        <v>119</v>
      </c>
      <c r="B46" s="11" t="s">
        <v>120</v>
      </c>
      <c r="C46" s="12" t="s">
        <v>112</v>
      </c>
      <c r="D46" s="13" t="s">
        <v>121</v>
      </c>
      <c r="E46" s="14">
        <v>1518390</v>
      </c>
      <c r="F46" s="15">
        <v>1518390</v>
      </c>
      <c r="G46" s="15">
        <v>0</v>
      </c>
      <c r="H46" s="15">
        <v>0</v>
      </c>
      <c r="I46" s="15">
        <v>0</v>
      </c>
      <c r="J46" s="14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4">
        <f t="shared" si="1"/>
        <v>1518390</v>
      </c>
    </row>
    <row r="47" spans="1:16" ht="38.25">
      <c r="A47" s="11" t="s">
        <v>122</v>
      </c>
      <c r="B47" s="11" t="s">
        <v>123</v>
      </c>
      <c r="C47" s="12" t="s">
        <v>116</v>
      </c>
      <c r="D47" s="13" t="s">
        <v>124</v>
      </c>
      <c r="E47" s="14">
        <v>11459310</v>
      </c>
      <c r="F47" s="15">
        <v>11459310</v>
      </c>
      <c r="G47" s="15">
        <v>0</v>
      </c>
      <c r="H47" s="15">
        <v>0</v>
      </c>
      <c r="I47" s="15">
        <v>0</v>
      </c>
      <c r="J47" s="14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4">
        <f t="shared" si="1"/>
        <v>11459310</v>
      </c>
    </row>
    <row r="48" spans="1:16" ht="25.5">
      <c r="A48" s="11" t="s">
        <v>125</v>
      </c>
      <c r="B48" s="11" t="s">
        <v>126</v>
      </c>
      <c r="C48" s="12" t="s">
        <v>91</v>
      </c>
      <c r="D48" s="13" t="s">
        <v>127</v>
      </c>
      <c r="E48" s="14">
        <v>26100</v>
      </c>
      <c r="F48" s="15">
        <v>26100</v>
      </c>
      <c r="G48" s="15">
        <v>0</v>
      </c>
      <c r="H48" s="15">
        <v>0</v>
      </c>
      <c r="I48" s="15">
        <v>0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4">
        <f t="shared" si="1"/>
        <v>26100</v>
      </c>
    </row>
    <row r="49" spans="1:16" ht="38.25">
      <c r="A49" s="11" t="s">
        <v>128</v>
      </c>
      <c r="B49" s="11" t="s">
        <v>129</v>
      </c>
      <c r="C49" s="12" t="s">
        <v>91</v>
      </c>
      <c r="D49" s="13" t="s">
        <v>130</v>
      </c>
      <c r="E49" s="14">
        <v>23500</v>
      </c>
      <c r="F49" s="15">
        <v>23500</v>
      </c>
      <c r="G49" s="15">
        <v>0</v>
      </c>
      <c r="H49" s="15">
        <v>0</v>
      </c>
      <c r="I49" s="15">
        <v>0</v>
      </c>
      <c r="J49" s="14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4">
        <f t="shared" si="1"/>
        <v>23500</v>
      </c>
    </row>
    <row r="50" spans="1:16" ht="38.25">
      <c r="A50" s="11" t="s">
        <v>131</v>
      </c>
      <c r="B50" s="11" t="s">
        <v>132</v>
      </c>
      <c r="C50" s="12" t="s">
        <v>91</v>
      </c>
      <c r="D50" s="13" t="s">
        <v>133</v>
      </c>
      <c r="E50" s="14">
        <v>200</v>
      </c>
      <c r="F50" s="15">
        <v>200</v>
      </c>
      <c r="G50" s="15">
        <v>0</v>
      </c>
      <c r="H50" s="15">
        <v>0</v>
      </c>
      <c r="I50" s="15">
        <v>0</v>
      </c>
      <c r="J50" s="14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4">
        <f t="shared" si="1"/>
        <v>200</v>
      </c>
    </row>
    <row r="51" spans="1:16" ht="25.5">
      <c r="A51" s="11" t="s">
        <v>134</v>
      </c>
      <c r="B51" s="11" t="s">
        <v>135</v>
      </c>
      <c r="C51" s="12" t="s">
        <v>58</v>
      </c>
      <c r="D51" s="13" t="s">
        <v>136</v>
      </c>
      <c r="E51" s="14">
        <v>370500</v>
      </c>
      <c r="F51" s="15">
        <v>370500</v>
      </c>
      <c r="G51" s="15">
        <v>0</v>
      </c>
      <c r="H51" s="15">
        <v>0</v>
      </c>
      <c r="I51" s="15">
        <v>0</v>
      </c>
      <c r="J51" s="14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4">
        <f t="shared" si="1"/>
        <v>370500</v>
      </c>
    </row>
    <row r="52" spans="1:16">
      <c r="A52" s="11" t="s">
        <v>137</v>
      </c>
      <c r="B52" s="11" t="s">
        <v>138</v>
      </c>
      <c r="C52" s="12" t="s">
        <v>58</v>
      </c>
      <c r="D52" s="13" t="s">
        <v>139</v>
      </c>
      <c r="E52" s="14">
        <v>41600</v>
      </c>
      <c r="F52" s="15">
        <v>41600</v>
      </c>
      <c r="G52" s="15">
        <v>0</v>
      </c>
      <c r="H52" s="15">
        <v>0</v>
      </c>
      <c r="I52" s="15">
        <v>0</v>
      </c>
      <c r="J52" s="14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4">
        <f t="shared" si="1"/>
        <v>41600</v>
      </c>
    </row>
    <row r="53" spans="1:16">
      <c r="A53" s="11" t="s">
        <v>140</v>
      </c>
      <c r="B53" s="11" t="s">
        <v>141</v>
      </c>
      <c r="C53" s="12" t="s">
        <v>58</v>
      </c>
      <c r="D53" s="13" t="s">
        <v>142</v>
      </c>
      <c r="E53" s="14">
        <v>14848670</v>
      </c>
      <c r="F53" s="15">
        <v>14848670</v>
      </c>
      <c r="G53" s="15">
        <v>0</v>
      </c>
      <c r="H53" s="15">
        <v>0</v>
      </c>
      <c r="I53" s="15">
        <v>0</v>
      </c>
      <c r="J53" s="14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4">
        <f t="shared" si="1"/>
        <v>14848670</v>
      </c>
    </row>
    <row r="54" spans="1:16" ht="25.5">
      <c r="A54" s="11" t="s">
        <v>143</v>
      </c>
      <c r="B54" s="11" t="s">
        <v>144</v>
      </c>
      <c r="C54" s="12" t="s">
        <v>58</v>
      </c>
      <c r="D54" s="13" t="s">
        <v>145</v>
      </c>
      <c r="E54" s="14">
        <v>2308500</v>
      </c>
      <c r="F54" s="15">
        <v>2308500</v>
      </c>
      <c r="G54" s="15">
        <v>0</v>
      </c>
      <c r="H54" s="15">
        <v>0</v>
      </c>
      <c r="I54" s="15">
        <v>0</v>
      </c>
      <c r="J54" s="14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4">
        <f t="shared" si="1"/>
        <v>2308500</v>
      </c>
    </row>
    <row r="55" spans="1:16" ht="21" customHeight="1">
      <c r="A55" s="11" t="s">
        <v>146</v>
      </c>
      <c r="B55" s="11" t="s">
        <v>147</v>
      </c>
      <c r="C55" s="12" t="s">
        <v>58</v>
      </c>
      <c r="D55" s="13" t="s">
        <v>148</v>
      </c>
      <c r="E55" s="14">
        <v>10453322</v>
      </c>
      <c r="F55" s="15">
        <v>10453322</v>
      </c>
      <c r="G55" s="15">
        <v>0</v>
      </c>
      <c r="H55" s="15">
        <v>0</v>
      </c>
      <c r="I55" s="15">
        <v>0</v>
      </c>
      <c r="J55" s="14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4">
        <f t="shared" si="1"/>
        <v>10453322</v>
      </c>
    </row>
    <row r="56" spans="1:16" ht="21" customHeight="1">
      <c r="A56" s="11" t="s">
        <v>149</v>
      </c>
      <c r="B56" s="11" t="s">
        <v>150</v>
      </c>
      <c r="C56" s="12" t="s">
        <v>58</v>
      </c>
      <c r="D56" s="13" t="s">
        <v>151</v>
      </c>
      <c r="E56" s="14">
        <v>130500</v>
      </c>
      <c r="F56" s="15">
        <v>130500</v>
      </c>
      <c r="G56" s="15">
        <v>0</v>
      </c>
      <c r="H56" s="15">
        <v>0</v>
      </c>
      <c r="I56" s="15">
        <v>0</v>
      </c>
      <c r="J56" s="14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4">
        <f t="shared" si="1"/>
        <v>130500</v>
      </c>
    </row>
    <row r="57" spans="1:16" ht="25.5">
      <c r="A57" s="11" t="s">
        <v>152</v>
      </c>
      <c r="B57" s="11" t="s">
        <v>153</v>
      </c>
      <c r="C57" s="12" t="s">
        <v>58</v>
      </c>
      <c r="D57" s="13" t="s">
        <v>154</v>
      </c>
      <c r="E57" s="14">
        <v>17425844</v>
      </c>
      <c r="F57" s="15">
        <v>17425844</v>
      </c>
      <c r="G57" s="15">
        <v>0</v>
      </c>
      <c r="H57" s="15">
        <v>0</v>
      </c>
      <c r="I57" s="15">
        <v>0</v>
      </c>
      <c r="J57" s="14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4">
        <f t="shared" si="1"/>
        <v>17425844</v>
      </c>
    </row>
    <row r="58" spans="1:16" ht="25.5">
      <c r="A58" s="11" t="s">
        <v>155</v>
      </c>
      <c r="B58" s="11" t="s">
        <v>156</v>
      </c>
      <c r="C58" s="12" t="s">
        <v>58</v>
      </c>
      <c r="D58" s="13" t="s">
        <v>157</v>
      </c>
      <c r="E58" s="14">
        <v>186608</v>
      </c>
      <c r="F58" s="15">
        <v>186608</v>
      </c>
      <c r="G58" s="15">
        <v>0</v>
      </c>
      <c r="H58" s="15">
        <v>0</v>
      </c>
      <c r="I58" s="15">
        <v>0</v>
      </c>
      <c r="J58" s="14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4">
        <f t="shared" si="1"/>
        <v>186608</v>
      </c>
    </row>
    <row r="59" spans="1:16" ht="38.25">
      <c r="A59" s="11" t="s">
        <v>158</v>
      </c>
      <c r="B59" s="11" t="s">
        <v>159</v>
      </c>
      <c r="C59" s="12" t="s">
        <v>91</v>
      </c>
      <c r="D59" s="13" t="s">
        <v>160</v>
      </c>
      <c r="E59" s="14">
        <v>18800</v>
      </c>
      <c r="F59" s="15">
        <v>18800</v>
      </c>
      <c r="G59" s="15">
        <v>0</v>
      </c>
      <c r="H59" s="15">
        <v>0</v>
      </c>
      <c r="I59" s="15">
        <v>0</v>
      </c>
      <c r="J59" s="14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4">
        <f t="shared" si="1"/>
        <v>18800</v>
      </c>
    </row>
    <row r="60" spans="1:16" ht="38.25">
      <c r="A60" s="11" t="s">
        <v>161</v>
      </c>
      <c r="B60" s="11" t="s">
        <v>163</v>
      </c>
      <c r="C60" s="12" t="s">
        <v>162</v>
      </c>
      <c r="D60" s="13" t="s">
        <v>164</v>
      </c>
      <c r="E60" s="14">
        <v>11534822</v>
      </c>
      <c r="F60" s="15">
        <v>11534822</v>
      </c>
      <c r="G60" s="15">
        <v>0</v>
      </c>
      <c r="H60" s="15">
        <v>0</v>
      </c>
      <c r="I60" s="15">
        <v>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4">
        <f t="shared" si="1"/>
        <v>11534822</v>
      </c>
    </row>
    <row r="61" spans="1:16" ht="51">
      <c r="A61" s="11" t="s">
        <v>165</v>
      </c>
      <c r="B61" s="11" t="s">
        <v>166</v>
      </c>
      <c r="C61" s="12" t="s">
        <v>162</v>
      </c>
      <c r="D61" s="13" t="s">
        <v>167</v>
      </c>
      <c r="E61" s="14">
        <v>2513500</v>
      </c>
      <c r="F61" s="15">
        <v>2513500</v>
      </c>
      <c r="G61" s="15">
        <v>0</v>
      </c>
      <c r="H61" s="15">
        <v>0</v>
      </c>
      <c r="I61" s="15">
        <v>0</v>
      </c>
      <c r="J61" s="14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4">
        <f t="shared" si="1"/>
        <v>2513500</v>
      </c>
    </row>
    <row r="62" spans="1:16" ht="38.25">
      <c r="A62" s="11" t="s">
        <v>168</v>
      </c>
      <c r="B62" s="11" t="s">
        <v>169</v>
      </c>
      <c r="C62" s="12" t="s">
        <v>162</v>
      </c>
      <c r="D62" s="13" t="s">
        <v>170</v>
      </c>
      <c r="E62" s="14">
        <v>1911000</v>
      </c>
      <c r="F62" s="15">
        <v>1911000</v>
      </c>
      <c r="G62" s="15">
        <v>0</v>
      </c>
      <c r="H62" s="15">
        <v>0</v>
      </c>
      <c r="I62" s="15">
        <v>0</v>
      </c>
      <c r="J62" s="14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4">
        <f t="shared" si="1"/>
        <v>1911000</v>
      </c>
    </row>
    <row r="63" spans="1:16" ht="51">
      <c r="A63" s="11" t="s">
        <v>171</v>
      </c>
      <c r="B63" s="11" t="s">
        <v>172</v>
      </c>
      <c r="C63" s="12" t="s">
        <v>58</v>
      </c>
      <c r="D63" s="13" t="s">
        <v>173</v>
      </c>
      <c r="E63" s="14">
        <v>110300</v>
      </c>
      <c r="F63" s="15">
        <v>110300</v>
      </c>
      <c r="G63" s="15">
        <v>0</v>
      </c>
      <c r="H63" s="15">
        <v>0</v>
      </c>
      <c r="I63" s="15">
        <v>0</v>
      </c>
      <c r="J63" s="14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4">
        <f t="shared" si="1"/>
        <v>110300</v>
      </c>
    </row>
    <row r="64" spans="1:16" ht="51">
      <c r="A64" s="11" t="s">
        <v>174</v>
      </c>
      <c r="B64" s="11" t="s">
        <v>175</v>
      </c>
      <c r="C64" s="12" t="s">
        <v>162</v>
      </c>
      <c r="D64" s="13" t="s">
        <v>176</v>
      </c>
      <c r="E64" s="14">
        <v>157400</v>
      </c>
      <c r="F64" s="15">
        <v>157400</v>
      </c>
      <c r="G64" s="15">
        <v>0</v>
      </c>
      <c r="H64" s="15">
        <v>0</v>
      </c>
      <c r="I64" s="15">
        <v>0</v>
      </c>
      <c r="J64" s="14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4">
        <f t="shared" si="1"/>
        <v>157400</v>
      </c>
    </row>
    <row r="65" spans="1:16" ht="157.5" customHeight="1">
      <c r="A65" s="11" t="s">
        <v>177</v>
      </c>
      <c r="B65" s="11" t="s">
        <v>178</v>
      </c>
      <c r="C65" s="12" t="s">
        <v>58</v>
      </c>
      <c r="D65" s="15" t="s">
        <v>271</v>
      </c>
      <c r="E65" s="14">
        <v>136834</v>
      </c>
      <c r="F65" s="15">
        <v>136834</v>
      </c>
      <c r="G65" s="15">
        <v>0</v>
      </c>
      <c r="H65" s="15">
        <v>0</v>
      </c>
      <c r="I65" s="15">
        <v>0</v>
      </c>
      <c r="J65" s="14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4">
        <f t="shared" si="1"/>
        <v>136834</v>
      </c>
    </row>
    <row r="66" spans="1:16" ht="25.5">
      <c r="A66" s="11" t="s">
        <v>179</v>
      </c>
      <c r="B66" s="11" t="s">
        <v>180</v>
      </c>
      <c r="C66" s="12" t="s">
        <v>58</v>
      </c>
      <c r="D66" s="13" t="s">
        <v>181</v>
      </c>
      <c r="E66" s="14">
        <v>3600600</v>
      </c>
      <c r="F66" s="15">
        <v>3600600</v>
      </c>
      <c r="G66" s="15">
        <v>0</v>
      </c>
      <c r="H66" s="15">
        <v>0</v>
      </c>
      <c r="I66" s="15">
        <v>0</v>
      </c>
      <c r="J66" s="14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4">
        <f t="shared" si="1"/>
        <v>3600600</v>
      </c>
    </row>
    <row r="67" spans="1:16" ht="51">
      <c r="A67" s="11" t="s">
        <v>182</v>
      </c>
      <c r="B67" s="11" t="s">
        <v>183</v>
      </c>
      <c r="C67" s="12" t="s">
        <v>89</v>
      </c>
      <c r="D67" s="13" t="s">
        <v>184</v>
      </c>
      <c r="E67" s="14">
        <v>2979271</v>
      </c>
      <c r="F67" s="15">
        <v>2979271</v>
      </c>
      <c r="G67" s="15">
        <v>2360937</v>
      </c>
      <c r="H67" s="15">
        <v>59069</v>
      </c>
      <c r="I67" s="15">
        <v>0</v>
      </c>
      <c r="J67" s="14">
        <v>26400</v>
      </c>
      <c r="K67" s="15">
        <v>0</v>
      </c>
      <c r="L67" s="15">
        <v>26400</v>
      </c>
      <c r="M67" s="15">
        <v>21640</v>
      </c>
      <c r="N67" s="15">
        <v>0</v>
      </c>
      <c r="O67" s="15">
        <v>0</v>
      </c>
      <c r="P67" s="14">
        <f t="shared" si="1"/>
        <v>3005671</v>
      </c>
    </row>
    <row r="68" spans="1:16" ht="63.75">
      <c r="A68" s="11" t="s">
        <v>185</v>
      </c>
      <c r="B68" s="11" t="s">
        <v>186</v>
      </c>
      <c r="C68" s="12" t="s">
        <v>58</v>
      </c>
      <c r="D68" s="13" t="s">
        <v>187</v>
      </c>
      <c r="E68" s="14">
        <v>72000</v>
      </c>
      <c r="F68" s="15">
        <v>72000</v>
      </c>
      <c r="G68" s="15">
        <v>0</v>
      </c>
      <c r="H68" s="15">
        <v>0</v>
      </c>
      <c r="I68" s="15">
        <v>0</v>
      </c>
      <c r="J68" s="14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4">
        <f t="shared" si="1"/>
        <v>72000</v>
      </c>
    </row>
    <row r="69" spans="1:16" ht="76.5">
      <c r="A69" s="11" t="s">
        <v>188</v>
      </c>
      <c r="B69" s="11" t="s">
        <v>189</v>
      </c>
      <c r="C69" s="12" t="s">
        <v>162</v>
      </c>
      <c r="D69" s="13" t="s">
        <v>190</v>
      </c>
      <c r="E69" s="14">
        <v>62737</v>
      </c>
      <c r="F69" s="15">
        <v>62737</v>
      </c>
      <c r="G69" s="15">
        <v>0</v>
      </c>
      <c r="H69" s="15">
        <v>0</v>
      </c>
      <c r="I69" s="15">
        <v>0</v>
      </c>
      <c r="J69" s="14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4">
        <f t="shared" si="1"/>
        <v>62737</v>
      </c>
    </row>
    <row r="70" spans="1:16" ht="38.25">
      <c r="A70" s="11" t="s">
        <v>191</v>
      </c>
      <c r="B70" s="11" t="s">
        <v>192</v>
      </c>
      <c r="C70" s="12" t="s">
        <v>112</v>
      </c>
      <c r="D70" s="13" t="s">
        <v>193</v>
      </c>
      <c r="E70" s="14">
        <v>62600</v>
      </c>
      <c r="F70" s="15">
        <v>62600</v>
      </c>
      <c r="G70" s="15">
        <v>0</v>
      </c>
      <c r="H70" s="15">
        <v>0</v>
      </c>
      <c r="I70" s="15">
        <v>0</v>
      </c>
      <c r="J70" s="14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4">
        <f t="shared" si="1"/>
        <v>62600</v>
      </c>
    </row>
    <row r="71" spans="1:16" ht="175.5" customHeight="1">
      <c r="A71" s="11" t="s">
        <v>194</v>
      </c>
      <c r="B71" s="11" t="s">
        <v>195</v>
      </c>
      <c r="C71" s="12" t="s">
        <v>58</v>
      </c>
      <c r="D71" s="15" t="s">
        <v>272</v>
      </c>
      <c r="E71" s="14">
        <v>882600</v>
      </c>
      <c r="F71" s="15">
        <v>882600</v>
      </c>
      <c r="G71" s="15">
        <v>0</v>
      </c>
      <c r="H71" s="15">
        <v>0</v>
      </c>
      <c r="I71" s="15">
        <v>0</v>
      </c>
      <c r="J71" s="14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4">
        <f t="shared" si="1"/>
        <v>882600</v>
      </c>
    </row>
    <row r="72" spans="1:16" ht="25.5">
      <c r="A72" s="11" t="s">
        <v>196</v>
      </c>
      <c r="B72" s="11" t="s">
        <v>30</v>
      </c>
      <c r="C72" s="12" t="s">
        <v>29</v>
      </c>
      <c r="D72" s="13" t="s">
        <v>31</v>
      </c>
      <c r="E72" s="14">
        <v>52344</v>
      </c>
      <c r="F72" s="15">
        <v>52344</v>
      </c>
      <c r="G72" s="15">
        <v>0</v>
      </c>
      <c r="H72" s="15">
        <v>0</v>
      </c>
      <c r="I72" s="15">
        <v>0</v>
      </c>
      <c r="J72" s="14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4">
        <f t="shared" si="1"/>
        <v>52344</v>
      </c>
    </row>
    <row r="73" spans="1:16" ht="25.5">
      <c r="A73" s="5" t="s">
        <v>197</v>
      </c>
      <c r="B73" s="6"/>
      <c r="C73" s="7"/>
      <c r="D73" s="8" t="s">
        <v>273</v>
      </c>
      <c r="E73" s="9">
        <v>8500</v>
      </c>
      <c r="F73" s="10">
        <v>8500</v>
      </c>
      <c r="G73" s="10">
        <v>0</v>
      </c>
      <c r="H73" s="10">
        <v>0</v>
      </c>
      <c r="I73" s="10">
        <v>0</v>
      </c>
      <c r="J73" s="9">
        <v>67500</v>
      </c>
      <c r="K73" s="10">
        <v>67500</v>
      </c>
      <c r="L73" s="10">
        <v>0</v>
      </c>
      <c r="M73" s="10">
        <v>0</v>
      </c>
      <c r="N73" s="10">
        <v>0</v>
      </c>
      <c r="O73" s="10">
        <v>67500</v>
      </c>
      <c r="P73" s="9">
        <f t="shared" si="1"/>
        <v>76000</v>
      </c>
    </row>
    <row r="74" spans="1:16" ht="25.5">
      <c r="A74" s="5" t="s">
        <v>198</v>
      </c>
      <c r="B74" s="6"/>
      <c r="C74" s="7"/>
      <c r="D74" s="10" t="s">
        <v>273</v>
      </c>
      <c r="E74" s="9">
        <v>8500</v>
      </c>
      <c r="F74" s="10">
        <v>8500</v>
      </c>
      <c r="G74" s="10">
        <v>0</v>
      </c>
      <c r="H74" s="10">
        <v>0</v>
      </c>
      <c r="I74" s="10">
        <v>0</v>
      </c>
      <c r="J74" s="9">
        <v>67500</v>
      </c>
      <c r="K74" s="10">
        <v>67500</v>
      </c>
      <c r="L74" s="10">
        <v>0</v>
      </c>
      <c r="M74" s="10">
        <v>0</v>
      </c>
      <c r="N74" s="10">
        <v>0</v>
      </c>
      <c r="O74" s="10">
        <v>67500</v>
      </c>
      <c r="P74" s="9">
        <f t="shared" si="1"/>
        <v>76000</v>
      </c>
    </row>
    <row r="75" spans="1:16" ht="25.5">
      <c r="A75" s="11" t="s">
        <v>199</v>
      </c>
      <c r="B75" s="11" t="s">
        <v>200</v>
      </c>
      <c r="C75" s="12" t="s">
        <v>58</v>
      </c>
      <c r="D75" s="13" t="s">
        <v>201</v>
      </c>
      <c r="E75" s="14">
        <v>6000</v>
      </c>
      <c r="F75" s="15">
        <v>6000</v>
      </c>
      <c r="G75" s="15">
        <v>0</v>
      </c>
      <c r="H75" s="15">
        <v>0</v>
      </c>
      <c r="I75" s="15">
        <v>0</v>
      </c>
      <c r="J75" s="14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4">
        <f t="shared" si="1"/>
        <v>6000</v>
      </c>
    </row>
    <row r="76" spans="1:16" ht="76.5">
      <c r="A76" s="11" t="s">
        <v>202</v>
      </c>
      <c r="B76" s="11" t="s">
        <v>204</v>
      </c>
      <c r="C76" s="12" t="s">
        <v>203</v>
      </c>
      <c r="D76" s="13" t="s">
        <v>205</v>
      </c>
      <c r="E76" s="14">
        <v>2500</v>
      </c>
      <c r="F76" s="15">
        <v>2500</v>
      </c>
      <c r="G76" s="15">
        <v>0</v>
      </c>
      <c r="H76" s="15">
        <v>0</v>
      </c>
      <c r="I76" s="15">
        <v>0</v>
      </c>
      <c r="J76" s="14">
        <v>67500</v>
      </c>
      <c r="K76" s="15">
        <v>67500</v>
      </c>
      <c r="L76" s="15">
        <v>0</v>
      </c>
      <c r="M76" s="15">
        <v>0</v>
      </c>
      <c r="N76" s="15">
        <v>0</v>
      </c>
      <c r="O76" s="15">
        <v>67500</v>
      </c>
      <c r="P76" s="14">
        <f t="shared" ref="P76:P106" si="2">E76+J76</f>
        <v>70000</v>
      </c>
    </row>
    <row r="77" spans="1:16" ht="38.25">
      <c r="A77" s="5" t="s">
        <v>206</v>
      </c>
      <c r="B77" s="6"/>
      <c r="C77" s="7"/>
      <c r="D77" s="8" t="s">
        <v>207</v>
      </c>
      <c r="E77" s="9">
        <v>7096400</v>
      </c>
      <c r="F77" s="10">
        <v>7096400</v>
      </c>
      <c r="G77" s="10">
        <v>5197800</v>
      </c>
      <c r="H77" s="10">
        <v>621130</v>
      </c>
      <c r="I77" s="10">
        <v>0</v>
      </c>
      <c r="J77" s="9">
        <v>643255</v>
      </c>
      <c r="K77" s="10">
        <v>503255</v>
      </c>
      <c r="L77" s="10">
        <v>91900</v>
      </c>
      <c r="M77" s="10">
        <v>30000</v>
      </c>
      <c r="N77" s="10">
        <v>0</v>
      </c>
      <c r="O77" s="10">
        <v>551355</v>
      </c>
      <c r="P77" s="9">
        <f t="shared" si="2"/>
        <v>7739655</v>
      </c>
    </row>
    <row r="78" spans="1:16" ht="38.25">
      <c r="A78" s="5" t="s">
        <v>208</v>
      </c>
      <c r="B78" s="6"/>
      <c r="C78" s="7"/>
      <c r="D78" s="8" t="s">
        <v>207</v>
      </c>
      <c r="E78" s="9">
        <v>7096400</v>
      </c>
      <c r="F78" s="10">
        <v>7096400</v>
      </c>
      <c r="G78" s="10">
        <v>5197800</v>
      </c>
      <c r="H78" s="10">
        <v>621130</v>
      </c>
      <c r="I78" s="10">
        <v>0</v>
      </c>
      <c r="J78" s="9">
        <v>643255</v>
      </c>
      <c r="K78" s="10">
        <v>503255</v>
      </c>
      <c r="L78" s="10">
        <v>91900</v>
      </c>
      <c r="M78" s="10">
        <v>30000</v>
      </c>
      <c r="N78" s="10">
        <v>0</v>
      </c>
      <c r="O78" s="10">
        <v>551355</v>
      </c>
      <c r="P78" s="9">
        <f t="shared" si="2"/>
        <v>7739655</v>
      </c>
    </row>
    <row r="79" spans="1:16" ht="51">
      <c r="A79" s="11" t="s">
        <v>209</v>
      </c>
      <c r="B79" s="11" t="s">
        <v>210</v>
      </c>
      <c r="C79" s="12" t="s">
        <v>93</v>
      </c>
      <c r="D79" s="13" t="s">
        <v>211</v>
      </c>
      <c r="E79" s="14">
        <v>2840100</v>
      </c>
      <c r="F79" s="15">
        <v>2840100</v>
      </c>
      <c r="G79" s="15">
        <v>2216700</v>
      </c>
      <c r="H79" s="15">
        <v>105700</v>
      </c>
      <c r="I79" s="15">
        <v>0</v>
      </c>
      <c r="J79" s="14">
        <v>55000</v>
      </c>
      <c r="K79" s="15">
        <v>0</v>
      </c>
      <c r="L79" s="15">
        <v>30000</v>
      </c>
      <c r="M79" s="15">
        <v>0</v>
      </c>
      <c r="N79" s="15">
        <v>0</v>
      </c>
      <c r="O79" s="15">
        <v>25000</v>
      </c>
      <c r="P79" s="14">
        <f t="shared" si="2"/>
        <v>2895100</v>
      </c>
    </row>
    <row r="80" spans="1:16">
      <c r="A80" s="11" t="s">
        <v>212</v>
      </c>
      <c r="B80" s="11" t="s">
        <v>214</v>
      </c>
      <c r="C80" s="12" t="s">
        <v>213</v>
      </c>
      <c r="D80" s="13" t="s">
        <v>215</v>
      </c>
      <c r="E80" s="14">
        <v>1257100</v>
      </c>
      <c r="F80" s="15">
        <v>1257100</v>
      </c>
      <c r="G80" s="15">
        <v>933700</v>
      </c>
      <c r="H80" s="15">
        <v>90100</v>
      </c>
      <c r="I80" s="15">
        <v>0</v>
      </c>
      <c r="J80" s="14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4">
        <f t="shared" si="2"/>
        <v>1257100</v>
      </c>
    </row>
    <row r="81" spans="1:16">
      <c r="A81" s="11" t="s">
        <v>216</v>
      </c>
      <c r="B81" s="11" t="s">
        <v>217</v>
      </c>
      <c r="C81" s="12" t="s">
        <v>213</v>
      </c>
      <c r="D81" s="13" t="s">
        <v>218</v>
      </c>
      <c r="E81" s="14">
        <v>167200</v>
      </c>
      <c r="F81" s="15">
        <v>167200</v>
      </c>
      <c r="G81" s="15">
        <v>108500</v>
      </c>
      <c r="H81" s="15">
        <v>6800</v>
      </c>
      <c r="I81" s="15">
        <v>0</v>
      </c>
      <c r="J81" s="14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4">
        <f t="shared" si="2"/>
        <v>167200</v>
      </c>
    </row>
    <row r="82" spans="1:16" ht="38.25">
      <c r="A82" s="11" t="s">
        <v>219</v>
      </c>
      <c r="B82" s="11" t="s">
        <v>221</v>
      </c>
      <c r="C82" s="12" t="s">
        <v>220</v>
      </c>
      <c r="D82" s="13" t="s">
        <v>222</v>
      </c>
      <c r="E82" s="14">
        <v>2434122</v>
      </c>
      <c r="F82" s="15">
        <v>2434122</v>
      </c>
      <c r="G82" s="15">
        <v>1639500</v>
      </c>
      <c r="H82" s="15">
        <v>405500</v>
      </c>
      <c r="I82" s="15">
        <v>0</v>
      </c>
      <c r="J82" s="14">
        <v>85000</v>
      </c>
      <c r="K82" s="15">
        <v>0</v>
      </c>
      <c r="L82" s="15">
        <v>61900</v>
      </c>
      <c r="M82" s="15">
        <v>30000</v>
      </c>
      <c r="N82" s="15">
        <v>0</v>
      </c>
      <c r="O82" s="15">
        <v>23100</v>
      </c>
      <c r="P82" s="14">
        <f t="shared" si="2"/>
        <v>2519122</v>
      </c>
    </row>
    <row r="83" spans="1:16" ht="25.5">
      <c r="A83" s="11" t="s">
        <v>223</v>
      </c>
      <c r="B83" s="11" t="s">
        <v>225</v>
      </c>
      <c r="C83" s="12" t="s">
        <v>224</v>
      </c>
      <c r="D83" s="13" t="s">
        <v>226</v>
      </c>
      <c r="E83" s="14">
        <v>387878</v>
      </c>
      <c r="F83" s="15">
        <v>387878</v>
      </c>
      <c r="G83" s="15">
        <v>299400</v>
      </c>
      <c r="H83" s="15">
        <v>13030</v>
      </c>
      <c r="I83" s="15">
        <v>0</v>
      </c>
      <c r="J83" s="14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4">
        <f t="shared" si="2"/>
        <v>387878</v>
      </c>
    </row>
    <row r="84" spans="1:16" ht="25.5">
      <c r="A84" s="11" t="s">
        <v>227</v>
      </c>
      <c r="B84" s="11" t="s">
        <v>228</v>
      </c>
      <c r="C84" s="12" t="s">
        <v>63</v>
      </c>
      <c r="D84" s="13" t="s">
        <v>229</v>
      </c>
      <c r="E84" s="14">
        <v>10000</v>
      </c>
      <c r="F84" s="15">
        <v>10000</v>
      </c>
      <c r="G84" s="15">
        <v>0</v>
      </c>
      <c r="H84" s="15">
        <v>0</v>
      </c>
      <c r="I84" s="15">
        <v>0</v>
      </c>
      <c r="J84" s="14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4">
        <f t="shared" si="2"/>
        <v>10000</v>
      </c>
    </row>
    <row r="85" spans="1:16">
      <c r="A85" s="11" t="s">
        <v>230</v>
      </c>
      <c r="B85" s="11" t="s">
        <v>231</v>
      </c>
      <c r="C85" s="12" t="s">
        <v>67</v>
      </c>
      <c r="D85" s="13" t="s">
        <v>232</v>
      </c>
      <c r="E85" s="14">
        <v>0</v>
      </c>
      <c r="F85" s="15">
        <v>0</v>
      </c>
      <c r="G85" s="15">
        <v>0</v>
      </c>
      <c r="H85" s="15">
        <v>0</v>
      </c>
      <c r="I85" s="15">
        <v>0</v>
      </c>
      <c r="J85" s="14">
        <v>100000</v>
      </c>
      <c r="K85" s="15">
        <v>100000</v>
      </c>
      <c r="L85" s="15">
        <v>0</v>
      </c>
      <c r="M85" s="15">
        <v>0</v>
      </c>
      <c r="N85" s="15">
        <v>0</v>
      </c>
      <c r="O85" s="15">
        <v>100000</v>
      </c>
      <c r="P85" s="14">
        <f t="shared" si="2"/>
        <v>100000</v>
      </c>
    </row>
    <row r="86" spans="1:16" ht="38.25">
      <c r="A86" s="11" t="s">
        <v>233</v>
      </c>
      <c r="B86" s="11" t="s">
        <v>71</v>
      </c>
      <c r="C86" s="12" t="s">
        <v>33</v>
      </c>
      <c r="D86" s="13" t="s">
        <v>72</v>
      </c>
      <c r="E86" s="14">
        <v>0</v>
      </c>
      <c r="F86" s="15">
        <v>0</v>
      </c>
      <c r="G86" s="15">
        <v>0</v>
      </c>
      <c r="H86" s="15">
        <v>0</v>
      </c>
      <c r="I86" s="15">
        <v>0</v>
      </c>
      <c r="J86" s="14">
        <v>403255</v>
      </c>
      <c r="K86" s="15">
        <v>403255</v>
      </c>
      <c r="L86" s="15">
        <v>0</v>
      </c>
      <c r="M86" s="15">
        <v>0</v>
      </c>
      <c r="N86" s="15">
        <v>0</v>
      </c>
      <c r="O86" s="15">
        <v>403255</v>
      </c>
      <c r="P86" s="14">
        <f t="shared" si="2"/>
        <v>403255</v>
      </c>
    </row>
    <row r="87" spans="1:16" ht="25.5">
      <c r="A87" s="5" t="s">
        <v>234</v>
      </c>
      <c r="B87" s="6"/>
      <c r="C87" s="7"/>
      <c r="D87" s="8" t="s">
        <v>235</v>
      </c>
      <c r="E87" s="9">
        <v>8000</v>
      </c>
      <c r="F87" s="10">
        <v>8000</v>
      </c>
      <c r="G87" s="10">
        <v>0</v>
      </c>
      <c r="H87" s="10">
        <v>0</v>
      </c>
      <c r="I87" s="10">
        <v>0</v>
      </c>
      <c r="J87" s="9">
        <v>37000</v>
      </c>
      <c r="K87" s="10">
        <v>37000</v>
      </c>
      <c r="L87" s="10">
        <v>0</v>
      </c>
      <c r="M87" s="10">
        <v>0</v>
      </c>
      <c r="N87" s="10">
        <v>0</v>
      </c>
      <c r="O87" s="10">
        <v>37000</v>
      </c>
      <c r="P87" s="9">
        <f t="shared" si="2"/>
        <v>45000</v>
      </c>
    </row>
    <row r="88" spans="1:16" ht="25.5">
      <c r="A88" s="5" t="s">
        <v>236</v>
      </c>
      <c r="B88" s="6"/>
      <c r="C88" s="7"/>
      <c r="D88" s="8" t="s">
        <v>235</v>
      </c>
      <c r="E88" s="9">
        <v>8000</v>
      </c>
      <c r="F88" s="10">
        <v>8000</v>
      </c>
      <c r="G88" s="10">
        <v>0</v>
      </c>
      <c r="H88" s="10">
        <v>0</v>
      </c>
      <c r="I88" s="10">
        <v>0</v>
      </c>
      <c r="J88" s="9">
        <v>37000</v>
      </c>
      <c r="K88" s="10">
        <v>37000</v>
      </c>
      <c r="L88" s="10">
        <v>0</v>
      </c>
      <c r="M88" s="10">
        <v>0</v>
      </c>
      <c r="N88" s="10">
        <v>0</v>
      </c>
      <c r="O88" s="10">
        <v>37000</v>
      </c>
      <c r="P88" s="9">
        <f t="shared" si="2"/>
        <v>45000</v>
      </c>
    </row>
    <row r="89" spans="1:16" ht="38.25">
      <c r="A89" s="11" t="s">
        <v>237</v>
      </c>
      <c r="B89" s="11" t="s">
        <v>82</v>
      </c>
      <c r="C89" s="12" t="s">
        <v>26</v>
      </c>
      <c r="D89" s="13" t="s">
        <v>83</v>
      </c>
      <c r="E89" s="14">
        <v>8000</v>
      </c>
      <c r="F89" s="15">
        <v>8000</v>
      </c>
      <c r="G89" s="15">
        <v>0</v>
      </c>
      <c r="H89" s="15">
        <v>0</v>
      </c>
      <c r="I89" s="15">
        <v>0</v>
      </c>
      <c r="J89" s="14">
        <v>37000</v>
      </c>
      <c r="K89" s="15">
        <v>37000</v>
      </c>
      <c r="L89" s="15">
        <v>0</v>
      </c>
      <c r="M89" s="15">
        <v>0</v>
      </c>
      <c r="N89" s="15">
        <v>0</v>
      </c>
      <c r="O89" s="15">
        <v>37000</v>
      </c>
      <c r="P89" s="14">
        <f t="shared" si="2"/>
        <v>45000</v>
      </c>
    </row>
    <row r="90" spans="1:16" ht="25.5">
      <c r="A90" s="5" t="s">
        <v>238</v>
      </c>
      <c r="B90" s="6"/>
      <c r="C90" s="7"/>
      <c r="D90" s="8" t="s">
        <v>276</v>
      </c>
      <c r="E90" s="9">
        <v>12000</v>
      </c>
      <c r="F90" s="10">
        <v>12000</v>
      </c>
      <c r="G90" s="10">
        <v>0</v>
      </c>
      <c r="H90" s="10">
        <v>0</v>
      </c>
      <c r="I90" s="10">
        <v>0</v>
      </c>
      <c r="J90" s="9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9">
        <f t="shared" si="2"/>
        <v>12000</v>
      </c>
    </row>
    <row r="91" spans="1:16" ht="25.5">
      <c r="A91" s="5" t="s">
        <v>239</v>
      </c>
      <c r="B91" s="6"/>
      <c r="C91" s="7"/>
      <c r="D91" s="8" t="s">
        <v>276</v>
      </c>
      <c r="E91" s="9">
        <v>12000</v>
      </c>
      <c r="F91" s="10">
        <v>12000</v>
      </c>
      <c r="G91" s="10">
        <v>0</v>
      </c>
      <c r="H91" s="10">
        <v>0</v>
      </c>
      <c r="I91" s="10">
        <v>0</v>
      </c>
      <c r="J91" s="9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9">
        <f t="shared" si="2"/>
        <v>12000</v>
      </c>
    </row>
    <row r="92" spans="1:16" ht="38.25">
      <c r="A92" s="11" t="s">
        <v>240</v>
      </c>
      <c r="B92" s="11" t="s">
        <v>82</v>
      </c>
      <c r="C92" s="12" t="s">
        <v>26</v>
      </c>
      <c r="D92" s="13" t="s">
        <v>83</v>
      </c>
      <c r="E92" s="14">
        <v>12000</v>
      </c>
      <c r="F92" s="15">
        <v>12000</v>
      </c>
      <c r="G92" s="15">
        <v>0</v>
      </c>
      <c r="H92" s="15">
        <v>0</v>
      </c>
      <c r="I92" s="15">
        <v>0</v>
      </c>
      <c r="J92" s="14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4">
        <f t="shared" si="2"/>
        <v>12000</v>
      </c>
    </row>
    <row r="93" spans="1:16" ht="35.25" customHeight="1">
      <c r="A93" s="5" t="s">
        <v>241</v>
      </c>
      <c r="B93" s="6"/>
      <c r="C93" s="7"/>
      <c r="D93" s="8" t="s">
        <v>274</v>
      </c>
      <c r="E93" s="9">
        <v>7900</v>
      </c>
      <c r="F93" s="10">
        <v>7900</v>
      </c>
      <c r="G93" s="10">
        <v>0</v>
      </c>
      <c r="H93" s="10">
        <v>0</v>
      </c>
      <c r="I93" s="10">
        <v>0</v>
      </c>
      <c r="J93" s="9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9">
        <f t="shared" si="2"/>
        <v>7900</v>
      </c>
    </row>
    <row r="94" spans="1:16" ht="38.25" customHeight="1">
      <c r="A94" s="5" t="s">
        <v>242</v>
      </c>
      <c r="B94" s="6"/>
      <c r="C94" s="7"/>
      <c r="D94" s="10" t="s">
        <v>274</v>
      </c>
      <c r="E94" s="9">
        <v>7900</v>
      </c>
      <c r="F94" s="10">
        <v>7900</v>
      </c>
      <c r="G94" s="10">
        <v>0</v>
      </c>
      <c r="H94" s="10">
        <v>0</v>
      </c>
      <c r="I94" s="10">
        <v>0</v>
      </c>
      <c r="J94" s="9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9">
        <f t="shared" si="2"/>
        <v>7900</v>
      </c>
    </row>
    <row r="95" spans="1:16" ht="38.25">
      <c r="A95" s="11" t="s">
        <v>243</v>
      </c>
      <c r="B95" s="11" t="s">
        <v>82</v>
      </c>
      <c r="C95" s="12" t="s">
        <v>26</v>
      </c>
      <c r="D95" s="13" t="s">
        <v>83</v>
      </c>
      <c r="E95" s="14">
        <v>7900</v>
      </c>
      <c r="F95" s="15">
        <v>7900</v>
      </c>
      <c r="G95" s="15">
        <v>0</v>
      </c>
      <c r="H95" s="15">
        <v>0</v>
      </c>
      <c r="I95" s="15">
        <v>0</v>
      </c>
      <c r="J95" s="14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4">
        <f t="shared" si="2"/>
        <v>7900</v>
      </c>
    </row>
    <row r="96" spans="1:16" ht="34.5" customHeight="1">
      <c r="A96" s="5" t="s">
        <v>244</v>
      </c>
      <c r="B96" s="6"/>
      <c r="C96" s="7"/>
      <c r="D96" s="8" t="s">
        <v>275</v>
      </c>
      <c r="E96" s="9">
        <v>5000</v>
      </c>
      <c r="F96" s="10">
        <v>5000</v>
      </c>
      <c r="G96" s="10">
        <v>0</v>
      </c>
      <c r="H96" s="10">
        <v>0</v>
      </c>
      <c r="I96" s="10">
        <v>0</v>
      </c>
      <c r="J96" s="9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9">
        <f t="shared" si="2"/>
        <v>5000</v>
      </c>
    </row>
    <row r="97" spans="1:16" ht="33.75" customHeight="1">
      <c r="A97" s="5" t="s">
        <v>245</v>
      </c>
      <c r="B97" s="6"/>
      <c r="C97" s="7"/>
      <c r="D97" s="10" t="s">
        <v>275</v>
      </c>
      <c r="E97" s="9">
        <v>5000</v>
      </c>
      <c r="F97" s="10">
        <v>5000</v>
      </c>
      <c r="G97" s="10">
        <v>0</v>
      </c>
      <c r="H97" s="10">
        <v>0</v>
      </c>
      <c r="I97" s="10">
        <v>0</v>
      </c>
      <c r="J97" s="9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9">
        <f t="shared" si="2"/>
        <v>5000</v>
      </c>
    </row>
    <row r="98" spans="1:16" ht="38.25">
      <c r="A98" s="11" t="s">
        <v>246</v>
      </c>
      <c r="B98" s="11" t="s">
        <v>82</v>
      </c>
      <c r="C98" s="12" t="s">
        <v>26</v>
      </c>
      <c r="D98" s="13" t="s">
        <v>83</v>
      </c>
      <c r="E98" s="14">
        <v>5000</v>
      </c>
      <c r="F98" s="15">
        <v>5000</v>
      </c>
      <c r="G98" s="15">
        <v>0</v>
      </c>
      <c r="H98" s="15">
        <v>0</v>
      </c>
      <c r="I98" s="15">
        <v>0</v>
      </c>
      <c r="J98" s="14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4">
        <f t="shared" si="2"/>
        <v>5000</v>
      </c>
    </row>
    <row r="99" spans="1:16" ht="25.5">
      <c r="A99" s="5" t="s">
        <v>247</v>
      </c>
      <c r="B99" s="6"/>
      <c r="C99" s="7"/>
      <c r="D99" s="8" t="s">
        <v>248</v>
      </c>
      <c r="E99" s="9">
        <v>17636809</v>
      </c>
      <c r="F99" s="10">
        <v>16896800</v>
      </c>
      <c r="G99" s="10">
        <v>0</v>
      </c>
      <c r="H99" s="10">
        <v>0</v>
      </c>
      <c r="I99" s="10">
        <v>252900</v>
      </c>
      <c r="J99" s="9">
        <v>130000</v>
      </c>
      <c r="K99" s="10">
        <v>130000</v>
      </c>
      <c r="L99" s="10">
        <v>0</v>
      </c>
      <c r="M99" s="10">
        <v>0</v>
      </c>
      <c r="N99" s="10">
        <v>0</v>
      </c>
      <c r="O99" s="10">
        <v>130000</v>
      </c>
      <c r="P99" s="9">
        <f t="shared" si="2"/>
        <v>17766809</v>
      </c>
    </row>
    <row r="100" spans="1:16" ht="25.5">
      <c r="A100" s="5" t="s">
        <v>249</v>
      </c>
      <c r="B100" s="6"/>
      <c r="C100" s="7"/>
      <c r="D100" s="8" t="s">
        <v>248</v>
      </c>
      <c r="E100" s="9">
        <v>17636809</v>
      </c>
      <c r="F100" s="10">
        <v>16896800</v>
      </c>
      <c r="G100" s="10">
        <v>0</v>
      </c>
      <c r="H100" s="10">
        <v>0</v>
      </c>
      <c r="I100" s="10">
        <v>252900</v>
      </c>
      <c r="J100" s="9">
        <v>130000</v>
      </c>
      <c r="K100" s="10">
        <v>130000</v>
      </c>
      <c r="L100" s="10">
        <v>0</v>
      </c>
      <c r="M100" s="10">
        <v>0</v>
      </c>
      <c r="N100" s="10">
        <v>0</v>
      </c>
      <c r="O100" s="10">
        <v>130000</v>
      </c>
      <c r="P100" s="9">
        <f t="shared" si="2"/>
        <v>17766809</v>
      </c>
    </row>
    <row r="101" spans="1:16">
      <c r="A101" s="11" t="s">
        <v>250</v>
      </c>
      <c r="B101" s="11" t="s">
        <v>251</v>
      </c>
      <c r="C101" s="12" t="s">
        <v>25</v>
      </c>
      <c r="D101" s="13" t="s">
        <v>252</v>
      </c>
      <c r="E101" s="14">
        <v>487109</v>
      </c>
      <c r="F101" s="15">
        <v>0</v>
      </c>
      <c r="G101" s="15">
        <v>0</v>
      </c>
      <c r="H101" s="15">
        <v>0</v>
      </c>
      <c r="I101" s="15">
        <v>0</v>
      </c>
      <c r="J101" s="14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4">
        <f t="shared" si="2"/>
        <v>487109</v>
      </c>
    </row>
    <row r="102" spans="1:16" ht="51">
      <c r="A102" s="11" t="s">
        <v>253</v>
      </c>
      <c r="B102" s="11" t="s">
        <v>254</v>
      </c>
      <c r="C102" s="12" t="s">
        <v>26</v>
      </c>
      <c r="D102" s="13" t="s">
        <v>255</v>
      </c>
      <c r="E102" s="14">
        <v>252900</v>
      </c>
      <c r="F102" s="15">
        <v>0</v>
      </c>
      <c r="G102" s="15">
        <v>0</v>
      </c>
      <c r="H102" s="15">
        <v>0</v>
      </c>
      <c r="I102" s="15">
        <v>252900</v>
      </c>
      <c r="J102" s="14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4">
        <f t="shared" si="2"/>
        <v>252900</v>
      </c>
    </row>
    <row r="103" spans="1:16" ht="25.5">
      <c r="A103" s="11" t="s">
        <v>256</v>
      </c>
      <c r="B103" s="11" t="s">
        <v>257</v>
      </c>
      <c r="C103" s="12" t="s">
        <v>26</v>
      </c>
      <c r="D103" s="13" t="s">
        <v>258</v>
      </c>
      <c r="E103" s="14">
        <v>0</v>
      </c>
      <c r="F103" s="15">
        <v>0</v>
      </c>
      <c r="G103" s="15">
        <v>0</v>
      </c>
      <c r="H103" s="15">
        <v>0</v>
      </c>
      <c r="I103" s="15">
        <v>0</v>
      </c>
      <c r="J103" s="14">
        <v>70000</v>
      </c>
      <c r="K103" s="15">
        <v>70000</v>
      </c>
      <c r="L103" s="15">
        <v>0</v>
      </c>
      <c r="M103" s="15">
        <v>0</v>
      </c>
      <c r="N103" s="15">
        <v>0</v>
      </c>
      <c r="O103" s="15">
        <v>70000</v>
      </c>
      <c r="P103" s="14">
        <f t="shared" si="2"/>
        <v>70000</v>
      </c>
    </row>
    <row r="104" spans="1:16">
      <c r="A104" s="11" t="s">
        <v>259</v>
      </c>
      <c r="B104" s="11" t="s">
        <v>260</v>
      </c>
      <c r="C104" s="12" t="s">
        <v>26</v>
      </c>
      <c r="D104" s="13" t="s">
        <v>261</v>
      </c>
      <c r="E104" s="14">
        <v>16886800</v>
      </c>
      <c r="F104" s="15">
        <v>16886800</v>
      </c>
      <c r="G104" s="15">
        <v>0</v>
      </c>
      <c r="H104" s="15">
        <v>0</v>
      </c>
      <c r="I104" s="15">
        <v>0</v>
      </c>
      <c r="J104" s="14">
        <v>60000</v>
      </c>
      <c r="K104" s="15">
        <v>60000</v>
      </c>
      <c r="L104" s="15">
        <v>0</v>
      </c>
      <c r="M104" s="15">
        <v>0</v>
      </c>
      <c r="N104" s="15">
        <v>0</v>
      </c>
      <c r="O104" s="15">
        <v>60000</v>
      </c>
      <c r="P104" s="14">
        <f t="shared" si="2"/>
        <v>16946800</v>
      </c>
    </row>
    <row r="105" spans="1:16" ht="38.25">
      <c r="A105" s="11" t="s">
        <v>262</v>
      </c>
      <c r="B105" s="11" t="s">
        <v>82</v>
      </c>
      <c r="C105" s="12" t="s">
        <v>26</v>
      </c>
      <c r="D105" s="13" t="s">
        <v>83</v>
      </c>
      <c r="E105" s="14">
        <v>10000</v>
      </c>
      <c r="F105" s="15">
        <v>10000</v>
      </c>
      <c r="G105" s="15">
        <v>0</v>
      </c>
      <c r="H105" s="15">
        <v>0</v>
      </c>
      <c r="I105" s="15">
        <v>0</v>
      </c>
      <c r="J105" s="14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4">
        <f t="shared" si="2"/>
        <v>10000</v>
      </c>
    </row>
    <row r="106" spans="1:16">
      <c r="A106" s="16" t="s">
        <v>263</v>
      </c>
      <c r="B106" s="16" t="s">
        <v>263</v>
      </c>
      <c r="C106" s="17" t="s">
        <v>263</v>
      </c>
      <c r="D106" s="9" t="s">
        <v>264</v>
      </c>
      <c r="E106" s="9">
        <v>219461506</v>
      </c>
      <c r="F106" s="9">
        <v>218721497</v>
      </c>
      <c r="G106" s="9">
        <v>55619119</v>
      </c>
      <c r="H106" s="9">
        <v>4805699</v>
      </c>
      <c r="I106" s="9">
        <v>252900</v>
      </c>
      <c r="J106" s="9">
        <v>5598939</v>
      </c>
      <c r="K106" s="9">
        <v>4045439</v>
      </c>
      <c r="L106" s="9">
        <v>1505400</v>
      </c>
      <c r="M106" s="9">
        <v>51640</v>
      </c>
      <c r="N106" s="9">
        <v>0</v>
      </c>
      <c r="O106" s="9">
        <v>4093539</v>
      </c>
      <c r="P106" s="9">
        <f t="shared" si="2"/>
        <v>225060445</v>
      </c>
    </row>
    <row r="109" spans="1:16">
      <c r="B109" s="2" t="s">
        <v>265</v>
      </c>
      <c r="I109" s="2" t="s">
        <v>266</v>
      </c>
    </row>
  </sheetData>
  <autoFilter ref="A12:P106"/>
  <mergeCells count="23">
    <mergeCell ref="M9:N9"/>
    <mergeCell ref="M10:M11"/>
    <mergeCell ref="N10:N11"/>
    <mergeCell ref="J9:J11"/>
    <mergeCell ref="K9:K11"/>
    <mergeCell ref="L9:L11"/>
    <mergeCell ref="O9:O11"/>
    <mergeCell ref="P8:P11"/>
    <mergeCell ref="D8:D11"/>
    <mergeCell ref="E8:I8"/>
    <mergeCell ref="E9:E11"/>
    <mergeCell ref="F9:F11"/>
    <mergeCell ref="G9:H9"/>
    <mergeCell ref="A5:P5"/>
    <mergeCell ref="A6:P6"/>
    <mergeCell ref="A8:A11"/>
    <mergeCell ref="B8:B11"/>
    <mergeCell ref="C8:C11"/>
    <mergeCell ref="M4:P4"/>
    <mergeCell ref="G10:G11"/>
    <mergeCell ref="H10:H11"/>
    <mergeCell ref="I9:I11"/>
    <mergeCell ref="J8:O8"/>
  </mergeCells>
  <phoneticPr fontId="4" type="noConversion"/>
  <pageMargins left="0.196850393700787" right="0.196850393700787" top="0.39370078740157499" bottom="0.196850393700787" header="0" footer="0"/>
  <pageSetup paperSize="9" scale="6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2019-05-22T06:26:38Z</cp:lastPrinted>
  <dcterms:created xsi:type="dcterms:W3CDTF">2019-05-16T05:26:57Z</dcterms:created>
  <dcterms:modified xsi:type="dcterms:W3CDTF">2019-05-22T06:26:42Z</dcterms:modified>
</cp:coreProperties>
</file>