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7400" windowHeight="9465"/>
  </bookViews>
  <sheets>
    <sheet name="дод3.3" sheetId="1" r:id="rId1"/>
  </sheets>
  <externalReferences>
    <externalReference r:id="rId2"/>
  </externalReferences>
  <definedNames>
    <definedName name="_xlnm._FilterDatabase" localSheetId="0" hidden="1">дод3.3!$I$1:$I$28</definedName>
    <definedName name="_xlnm.Print_Titles" localSheetId="0">дод3.3!$A:$A,дод3.3!$8:$9</definedName>
    <definedName name="_xlnm.Print_Area" localSheetId="0">дод3.3!$A$1:$E$21</definedName>
  </definedNames>
  <calcPr calcId="125725"/>
</workbook>
</file>

<file path=xl/calcChain.xml><?xml version="1.0" encoding="utf-8"?>
<calcChain xmlns="http://schemas.openxmlformats.org/spreadsheetml/2006/main">
  <c r="E14" i="1"/>
  <c r="D14"/>
  <c r="C13"/>
  <c r="C12"/>
  <c r="C11"/>
  <c r="C10"/>
  <c r="D16"/>
  <c r="D17" s="1"/>
  <c r="E16"/>
  <c r="E17" s="1"/>
  <c r="C15"/>
  <c r="C16" s="1"/>
  <c r="E30"/>
  <c r="D30"/>
  <c r="C30"/>
  <c r="I27"/>
  <c r="I26"/>
  <c r="I24"/>
  <c r="G27"/>
  <c r="G31" s="1"/>
  <c r="F27"/>
  <c r="F31" s="1"/>
  <c r="D31"/>
  <c r="D25"/>
  <c r="F25"/>
  <c r="G25"/>
  <c r="E25"/>
  <c r="E31"/>
  <c r="C25"/>
  <c r="I25" s="1"/>
  <c r="C31"/>
  <c r="C14" l="1"/>
  <c r="I14" s="1"/>
  <c r="C17" l="1"/>
  <c r="H14"/>
</calcChain>
</file>

<file path=xl/sharedStrings.xml><?xml version="1.0" encoding="utf-8"?>
<sst xmlns="http://schemas.openxmlformats.org/spreadsheetml/2006/main" count="25" uniqueCount="24">
  <si>
    <t>Призначення субвенції</t>
  </si>
  <si>
    <t>Всього</t>
  </si>
  <si>
    <t>загальний фонд</t>
  </si>
  <si>
    <t>спеціальний фонд</t>
  </si>
  <si>
    <t>Всього:</t>
  </si>
  <si>
    <t>контроль</t>
  </si>
  <si>
    <t>Місцевий бюджет, якому надається субвенція</t>
  </si>
  <si>
    <t>В.Р.Троценко</t>
  </si>
  <si>
    <t>Заступник голови ради</t>
  </si>
  <si>
    <t>Разом:</t>
  </si>
  <si>
    <t xml:space="preserve">Реконструкція – термомодернізація будівлі ДНЗ № 1 “Веселка” за адресою: вул. Івана Франка, 14 в 
смт Черняхів, Житомирська область
</t>
  </si>
  <si>
    <t>Видиборський сільський бюджет</t>
  </si>
  <si>
    <t>Черняхівський селищний бюджет</t>
  </si>
  <si>
    <r>
      <t>Капітальні видатки на придбання комплектів звукової, мультимедійної та комп</t>
    </r>
    <r>
      <rPr>
        <sz val="14"/>
        <rFont val="Arial Cyr"/>
        <charset val="204"/>
      </rPr>
      <t>'</t>
    </r>
    <r>
      <rPr>
        <sz val="14"/>
        <rFont val="Times New Roman"/>
        <family val="1"/>
        <charset val="204"/>
      </rPr>
      <t>ютерної техніки для будинку культури с.Видибор, Видиборська сільська рада</t>
    </r>
  </si>
  <si>
    <t>Додаток 3.3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</si>
  <si>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 на 2019 рік</t>
  </si>
  <si>
    <t>Будівництво спортивного залу в смт Черняхів Житомирської області. Адреса: Житомирська обл., м.Черняхів, вул.1 Травня, 1а</t>
  </si>
  <si>
    <t>Капітальні видатки на придбання дитячого майданчика для Дошкільного навчального закладу №4 смт Черняхів Житомирської області</t>
  </si>
  <si>
    <t>Капітальний ремонт спортивного майданчика на житловому масиві по вул.Володимирська. 51 в смт Черняхів Житомирської області</t>
  </si>
  <si>
    <t>(грн)</t>
  </si>
  <si>
    <t>Проєкт</t>
  </si>
  <si>
    <t>до рішення тридцять четвертої сесії</t>
  </si>
  <si>
    <t xml:space="preserve">Черняхівської районної ради </t>
  </si>
  <si>
    <t>VІІ скликання від 20 грудня 2019 року</t>
  </si>
</sst>
</file>

<file path=xl/styles.xml><?xml version="1.0" encoding="utf-8"?>
<styleSheet xmlns="http://schemas.openxmlformats.org/spreadsheetml/2006/main">
  <fonts count="15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indexed="4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Helv"/>
      <charset val="204"/>
    </font>
    <font>
      <sz val="14"/>
      <name val="Arial"/>
      <family val="2"/>
      <charset val="204"/>
    </font>
    <font>
      <sz val="14"/>
      <color indexed="10"/>
      <name val="Times New Roman"/>
      <family val="1"/>
      <charset val="204"/>
    </font>
    <font>
      <sz val="8"/>
      <name val="Arial Cyr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4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8" fillId="0" borderId="0"/>
    <xf numFmtId="0" fontId="1" fillId="0" borderId="0" applyFont="0" applyFill="0" applyBorder="0" applyAlignment="0" applyProtection="0"/>
  </cellStyleXfs>
  <cellXfs count="86">
    <xf numFmtId="0" fontId="0" fillId="0" borderId="0" xfId="0"/>
    <xf numFmtId="0" fontId="3" fillId="0" borderId="0" xfId="0" applyFont="1" applyFill="1"/>
    <xf numFmtId="0" fontId="1" fillId="0" borderId="0" xfId="0" applyFont="1"/>
    <xf numFmtId="0" fontId="3" fillId="0" borderId="0" xfId="0" applyFont="1" applyAlignment="1"/>
    <xf numFmtId="0" fontId="4" fillId="0" borderId="0" xfId="0" applyFont="1"/>
    <xf numFmtId="0" fontId="5" fillId="2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3" fillId="0" borderId="0" xfId="0" applyFont="1"/>
    <xf numFmtId="3" fontId="7" fillId="0" borderId="2" xfId="0" applyNumberFormat="1" applyFont="1" applyBorder="1" applyAlignment="1">
      <alignment horizontal="center" wrapText="1"/>
    </xf>
    <xf numFmtId="3" fontId="3" fillId="3" borderId="0" xfId="0" applyNumberFormat="1" applyFont="1" applyFill="1"/>
    <xf numFmtId="0" fontId="3" fillId="3" borderId="0" xfId="0" applyFont="1" applyFill="1"/>
    <xf numFmtId="3" fontId="7" fillId="0" borderId="0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7" fillId="2" borderId="0" xfId="0" applyFont="1" applyFill="1" applyBorder="1" applyAlignment="1">
      <alignment wrapText="1"/>
    </xf>
    <xf numFmtId="3" fontId="7" fillId="2" borderId="0" xfId="0" applyNumberFormat="1" applyFont="1" applyFill="1" applyBorder="1" applyAlignment="1">
      <alignment horizontal="center" wrapText="1"/>
    </xf>
    <xf numFmtId="0" fontId="3" fillId="0" borderId="0" xfId="3" applyFont="1" applyBorder="1"/>
    <xf numFmtId="0" fontId="3" fillId="2" borderId="0" xfId="3" applyFont="1" applyFill="1" applyBorder="1"/>
    <xf numFmtId="0" fontId="9" fillId="2" borderId="0" xfId="3" applyFont="1" applyFill="1"/>
    <xf numFmtId="0" fontId="3" fillId="0" borderId="0" xfId="0" applyFont="1" applyAlignment="1">
      <alignment wrapText="1"/>
    </xf>
    <xf numFmtId="0" fontId="3" fillId="2" borderId="0" xfId="0" applyFont="1" applyFill="1"/>
    <xf numFmtId="0" fontId="1" fillId="0" borderId="0" xfId="3" applyFont="1"/>
    <xf numFmtId="3" fontId="3" fillId="2" borderId="0" xfId="0" applyNumberFormat="1" applyFont="1" applyFill="1"/>
    <xf numFmtId="0" fontId="7" fillId="0" borderId="0" xfId="0" applyFont="1" applyAlignment="1">
      <alignment wrapText="1"/>
    </xf>
    <xf numFmtId="0" fontId="7" fillId="2" borderId="0" xfId="0" applyFont="1" applyFill="1"/>
    <xf numFmtId="3" fontId="7" fillId="2" borderId="0" xfId="0" applyNumberFormat="1" applyFont="1" applyFill="1"/>
    <xf numFmtId="3" fontId="7" fillId="0" borderId="0" xfId="0" applyNumberFormat="1" applyFont="1" applyFill="1"/>
    <xf numFmtId="0" fontId="7" fillId="0" borderId="0" xfId="0" applyFont="1"/>
    <xf numFmtId="3" fontId="3" fillId="0" borderId="0" xfId="0" applyNumberFormat="1" applyFont="1" applyFill="1"/>
    <xf numFmtId="3" fontId="3" fillId="0" borderId="0" xfId="0" applyNumberFormat="1" applyFont="1"/>
    <xf numFmtId="0" fontId="10" fillId="0" borderId="0" xfId="0" applyFont="1" applyAlignment="1">
      <alignment wrapText="1"/>
    </xf>
    <xf numFmtId="0" fontId="10" fillId="2" borderId="0" xfId="0" applyFont="1" applyFill="1"/>
    <xf numFmtId="3" fontId="10" fillId="2" borderId="0" xfId="0" applyNumberFormat="1" applyFont="1" applyFill="1"/>
    <xf numFmtId="0" fontId="10" fillId="0" borderId="0" xfId="0" applyFont="1"/>
    <xf numFmtId="0" fontId="12" fillId="0" borderId="0" xfId="0" applyFont="1"/>
    <xf numFmtId="0" fontId="6" fillId="2" borderId="0" xfId="0" applyFont="1" applyFill="1" applyAlignment="1"/>
    <xf numFmtId="0" fontId="6" fillId="0" borderId="0" xfId="0" applyFont="1" applyFill="1" applyAlignment="1"/>
    <xf numFmtId="0" fontId="13" fillId="0" borderId="0" xfId="0" applyFont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3" fontId="13" fillId="0" borderId="2" xfId="0" applyNumberFormat="1" applyFont="1" applyBorder="1" applyAlignment="1">
      <alignment horizontal="center" wrapText="1"/>
    </xf>
    <xf numFmtId="0" fontId="3" fillId="0" borderId="2" xfId="0" applyFont="1" applyBorder="1" applyAlignment="1">
      <alignment vertical="top" wrapText="1"/>
    </xf>
    <xf numFmtId="2" fontId="7" fillId="2" borderId="0" xfId="0" applyNumberFormat="1" applyFont="1" applyFill="1" applyBorder="1" applyAlignment="1">
      <alignment horizontal="center" wrapText="1"/>
    </xf>
    <xf numFmtId="3" fontId="7" fillId="4" borderId="0" xfId="0" applyNumberFormat="1" applyFont="1" applyFill="1" applyBorder="1" applyAlignment="1">
      <alignment horizontal="center" wrapText="1"/>
    </xf>
    <xf numFmtId="3" fontId="7" fillId="5" borderId="0" xfId="0" applyNumberFormat="1" applyFont="1" applyFill="1" applyBorder="1" applyAlignment="1">
      <alignment horizontal="center" wrapText="1"/>
    </xf>
    <xf numFmtId="3" fontId="3" fillId="5" borderId="0" xfId="0" applyNumberFormat="1" applyFont="1" applyFill="1"/>
    <xf numFmtId="0" fontId="3" fillId="5" borderId="0" xfId="0" applyFont="1" applyFill="1"/>
    <xf numFmtId="3" fontId="13" fillId="5" borderId="2" xfId="0" applyNumberFormat="1" applyFont="1" applyFill="1" applyBorder="1" applyAlignment="1">
      <alignment horizontal="center" wrapText="1"/>
    </xf>
    <xf numFmtId="3" fontId="7" fillId="5" borderId="2" xfId="0" applyNumberFormat="1" applyFont="1" applyFill="1" applyBorder="1" applyAlignment="1">
      <alignment horizontal="center" wrapText="1"/>
    </xf>
    <xf numFmtId="0" fontId="7" fillId="5" borderId="2" xfId="0" applyFont="1" applyFill="1" applyBorder="1" applyAlignment="1">
      <alignment wrapText="1"/>
    </xf>
    <xf numFmtId="0" fontId="3" fillId="5" borderId="2" xfId="0" applyFont="1" applyFill="1" applyBorder="1"/>
    <xf numFmtId="0" fontId="7" fillId="4" borderId="2" xfId="0" applyFont="1" applyFill="1" applyBorder="1" applyAlignment="1">
      <alignment wrapText="1"/>
    </xf>
    <xf numFmtId="0" fontId="7" fillId="4" borderId="2" xfId="0" applyFont="1" applyFill="1" applyBorder="1" applyAlignment="1">
      <alignment horizontal="center" vertical="center" wrapText="1"/>
    </xf>
    <xf numFmtId="3" fontId="7" fillId="4" borderId="0" xfId="0" applyNumberFormat="1" applyFont="1" applyFill="1"/>
    <xf numFmtId="0" fontId="7" fillId="4" borderId="0" xfId="0" applyFont="1" applyFill="1"/>
    <xf numFmtId="1" fontId="7" fillId="2" borderId="2" xfId="4" applyNumberFormat="1" applyFont="1" applyFill="1" applyBorder="1" applyAlignment="1">
      <alignment horizontal="center" vertical="center" wrapText="1"/>
    </xf>
    <xf numFmtId="1" fontId="3" fillId="2" borderId="2" xfId="4" applyNumberFormat="1" applyFont="1" applyFill="1" applyBorder="1" applyAlignment="1">
      <alignment horizontal="center" vertical="center" wrapText="1"/>
    </xf>
    <xf numFmtId="1" fontId="5" fillId="2" borderId="2" xfId="4" applyNumberFormat="1" applyFont="1" applyFill="1" applyBorder="1" applyAlignment="1">
      <alignment horizontal="center" vertical="center" wrapText="1"/>
    </xf>
    <xf numFmtId="1" fontId="7" fillId="5" borderId="2" xfId="0" applyNumberFormat="1" applyFont="1" applyFill="1" applyBorder="1" applyAlignment="1">
      <alignment horizontal="center" wrapText="1"/>
    </xf>
    <xf numFmtId="1" fontId="7" fillId="4" borderId="2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left" vertical="center" wrapText="1"/>
    </xf>
    <xf numFmtId="1" fontId="7" fillId="0" borderId="2" xfId="0" applyNumberFormat="1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" fontId="7" fillId="2" borderId="2" xfId="0" applyNumberFormat="1" applyFont="1" applyFill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14" fillId="0" borderId="0" xfId="0" applyFont="1"/>
    <xf numFmtId="0" fontId="3" fillId="0" borderId="0" xfId="0" applyFont="1" applyAlignment="1">
      <alignment horizontal="left" wrapText="1"/>
    </xf>
    <xf numFmtId="0" fontId="3" fillId="2" borderId="0" xfId="0" applyFont="1" applyFill="1" applyAlignment="1">
      <alignment horizontal="left"/>
    </xf>
    <xf numFmtId="0" fontId="7" fillId="0" borderId="0" xfId="0" applyFont="1" applyBorder="1" applyAlignment="1">
      <alignment horizontal="center" wrapText="1"/>
    </xf>
    <xf numFmtId="0" fontId="7" fillId="2" borderId="0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6" fillId="0" borderId="0" xfId="0" applyFont="1"/>
    <xf numFmtId="0" fontId="7" fillId="0" borderId="0" xfId="0" applyFont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3" fillId="2" borderId="0" xfId="3" applyFont="1" applyFill="1" applyBorder="1" applyAlignment="1">
      <alignment horizontal="center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</cellXfs>
  <cellStyles count="7">
    <cellStyle name="Normal_Доходи" xfId="1"/>
    <cellStyle name="Обычный" xfId="0" builtinId="0"/>
    <cellStyle name="Обычный 3" xfId="2"/>
    <cellStyle name="Обычный_dodатки_2015_вересень" xfId="3"/>
    <cellStyle name="Обычный_Сеся15.08.08" xfId="4"/>
    <cellStyle name="Стиль 1" xfId="5"/>
    <cellStyle name="Финансовый 2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A125~1/LOCALS~1/Temp/Rar$DIa0.707/dod_&#1090;&#1088;&#1072;&#1074;&#1077;&#1085;&#1100;_201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1"/>
      <sheetName val="дод1.1"/>
      <sheetName val="дод1.2"/>
      <sheetName val="дод1.3"/>
      <sheetName val="дод1.4"/>
      <sheetName val="дод2"/>
      <sheetName val="дод3"/>
      <sheetName val="дод5"/>
      <sheetName val="дод6"/>
    </sheetNames>
    <sheetDataSet>
      <sheetData sheetId="0">
        <row r="137">
          <cell r="C137">
            <v>16418422</v>
          </cell>
          <cell r="E137">
            <v>16418422</v>
          </cell>
          <cell r="F137">
            <v>16418422</v>
          </cell>
          <cell r="G137">
            <v>49255266</v>
          </cell>
        </row>
        <row r="138">
          <cell r="F138">
            <v>17082390</v>
          </cell>
          <cell r="G138">
            <v>52733490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31"/>
  <sheetViews>
    <sheetView tabSelected="1" view="pageBreakPreview" zoomScale="75" zoomScaleNormal="65" zoomScaleSheetLayoutView="75" workbookViewId="0">
      <pane xSplit="2" ySplit="9" topLeftCell="C14" activePane="bottomRight" state="frozen"/>
      <selection pane="topRight" activeCell="C1" sqref="C1"/>
      <selection pane="bottomLeft" activeCell="A8" sqref="A8"/>
      <selection pane="bottomRight" activeCell="A15" sqref="A15"/>
    </sheetView>
  </sheetViews>
  <sheetFormatPr defaultRowHeight="18.75"/>
  <cols>
    <col min="1" max="1" width="19.42578125" style="20" customWidth="1"/>
    <col min="2" max="2" width="36.28515625" style="21" customWidth="1"/>
    <col min="3" max="4" width="14.140625" style="21" customWidth="1"/>
    <col min="5" max="5" width="14" style="1" customWidth="1"/>
    <col min="6" max="6" width="16.85546875" style="9" hidden="1" customWidth="1"/>
    <col min="7" max="7" width="13.7109375" style="9" hidden="1" customWidth="1"/>
    <col min="8" max="8" width="16.42578125" style="9" hidden="1" customWidth="1"/>
    <col min="9" max="9" width="17.140625" style="9" hidden="1" customWidth="1"/>
    <col min="10" max="14" width="0" style="9" hidden="1" customWidth="1"/>
    <col min="15" max="16384" width="9.140625" style="9"/>
  </cols>
  <sheetData>
    <row r="1" spans="1:43" s="2" customFormat="1" ht="20.25" customHeight="1">
      <c r="A1" s="72" t="s">
        <v>20</v>
      </c>
      <c r="B1" s="70"/>
      <c r="C1" s="36" t="s">
        <v>14</v>
      </c>
      <c r="D1" s="70"/>
      <c r="E1" s="1"/>
      <c r="F1" s="35"/>
      <c r="G1" s="3"/>
      <c r="H1" s="4"/>
      <c r="I1" s="4">
        <v>1</v>
      </c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</row>
    <row r="2" spans="1:43" s="2" customFormat="1" ht="18" customHeight="1">
      <c r="A2" s="71"/>
      <c r="B2" s="72"/>
      <c r="C2" s="36" t="s">
        <v>21</v>
      </c>
      <c r="D2" s="70"/>
      <c r="E2" s="1"/>
      <c r="F2" s="35"/>
      <c r="G2" s="3"/>
      <c r="H2" s="4"/>
      <c r="I2" s="4">
        <v>1</v>
      </c>
      <c r="J2" s="4"/>
      <c r="K2" s="4"/>
      <c r="L2" s="5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</row>
    <row r="3" spans="1:43" s="2" customFormat="1" ht="18" customHeight="1">
      <c r="A3" s="71"/>
      <c r="B3" s="72"/>
      <c r="C3" s="36" t="s">
        <v>22</v>
      </c>
      <c r="D3" s="70"/>
      <c r="E3" s="1"/>
      <c r="F3" s="35"/>
      <c r="G3" s="3"/>
      <c r="H3" s="4"/>
      <c r="I3" s="4"/>
      <c r="J3" s="4"/>
      <c r="K3" s="4"/>
      <c r="L3" s="5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</row>
    <row r="4" spans="1:43" s="2" customFormat="1" ht="18" customHeight="1">
      <c r="A4" s="71"/>
      <c r="B4" s="72"/>
      <c r="C4" s="37" t="s">
        <v>23</v>
      </c>
      <c r="D4" s="70"/>
      <c r="E4" s="1"/>
      <c r="F4" s="35"/>
      <c r="G4" s="3"/>
      <c r="H4" s="4"/>
      <c r="I4" s="4">
        <v>1</v>
      </c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</row>
    <row r="5" spans="1:43" s="2" customFormat="1" ht="82.5" customHeight="1">
      <c r="A5" s="80" t="s">
        <v>15</v>
      </c>
      <c r="B5" s="80"/>
      <c r="C5" s="80"/>
      <c r="D5" s="80"/>
      <c r="E5" s="81"/>
      <c r="F5" s="80"/>
      <c r="G5" s="6"/>
      <c r="H5" s="4"/>
      <c r="I5" s="4">
        <v>1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</row>
    <row r="6" spans="1:43" s="2" customFormat="1" ht="20.25" customHeight="1">
      <c r="A6" s="66"/>
      <c r="B6" s="66"/>
      <c r="C6" s="66"/>
      <c r="D6" s="66"/>
      <c r="E6" s="67"/>
      <c r="F6" s="38"/>
      <c r="G6" s="6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</row>
    <row r="7" spans="1:43" ht="16.5" customHeight="1">
      <c r="A7" s="73"/>
      <c r="B7" s="74"/>
      <c r="C7" s="74"/>
      <c r="D7" s="74"/>
      <c r="E7" s="75" t="s">
        <v>19</v>
      </c>
      <c r="F7" s="7"/>
      <c r="G7" s="8"/>
      <c r="I7" s="9">
        <v>1</v>
      </c>
    </row>
    <row r="8" spans="1:43" s="79" customFormat="1" ht="70.5" customHeight="1">
      <c r="A8" s="39" t="s">
        <v>6</v>
      </c>
      <c r="B8" s="39" t="s">
        <v>0</v>
      </c>
      <c r="C8" s="39" t="s">
        <v>1</v>
      </c>
      <c r="D8" s="39" t="s">
        <v>2</v>
      </c>
      <c r="E8" s="39" t="s">
        <v>3</v>
      </c>
      <c r="F8" s="7"/>
      <c r="G8" s="8"/>
      <c r="I8" s="79">
        <v>1</v>
      </c>
    </row>
    <row r="9" spans="1:43" ht="18" customHeight="1">
      <c r="A9" s="68">
        <v>1</v>
      </c>
      <c r="B9" s="76">
        <v>2</v>
      </c>
      <c r="C9" s="76">
        <v>3</v>
      </c>
      <c r="D9" s="77">
        <v>4</v>
      </c>
      <c r="E9" s="78">
        <v>5</v>
      </c>
      <c r="F9" s="7"/>
      <c r="G9" s="8"/>
      <c r="I9" s="9">
        <v>1</v>
      </c>
    </row>
    <row r="10" spans="1:43" ht="123.75" customHeight="1">
      <c r="A10" s="83" t="s">
        <v>12</v>
      </c>
      <c r="B10" s="41" t="s">
        <v>10</v>
      </c>
      <c r="C10" s="55">
        <f>SUM(D10:E10)</f>
        <v>62900</v>
      </c>
      <c r="D10" s="56">
        <v>62900</v>
      </c>
      <c r="E10" s="57"/>
      <c r="F10" s="40"/>
      <c r="G10" s="10"/>
      <c r="H10" s="11"/>
      <c r="I10" s="11"/>
      <c r="J10" s="12"/>
    </row>
    <row r="11" spans="1:43" ht="108" customHeight="1">
      <c r="A11" s="84"/>
      <c r="B11" s="60" t="s">
        <v>16</v>
      </c>
      <c r="C11" s="62">
        <f>SUM(D11:D11)</f>
        <v>1500000</v>
      </c>
      <c r="D11" s="63">
        <v>1500000</v>
      </c>
      <c r="E11" s="57"/>
      <c r="F11" s="40"/>
      <c r="G11" s="10"/>
      <c r="H11" s="11"/>
      <c r="I11" s="11"/>
      <c r="J11" s="12"/>
    </row>
    <row r="12" spans="1:43" ht="132" customHeight="1">
      <c r="A12" s="84"/>
      <c r="B12" s="60" t="s">
        <v>17</v>
      </c>
      <c r="C12" s="62">
        <f>SUM(D12:D12)</f>
        <v>50000</v>
      </c>
      <c r="D12" s="63">
        <v>50000</v>
      </c>
      <c r="E12" s="57"/>
      <c r="F12" s="40"/>
      <c r="G12" s="10"/>
      <c r="H12" s="11"/>
      <c r="I12" s="11"/>
      <c r="J12" s="12"/>
    </row>
    <row r="13" spans="1:43" ht="132.75" hidden="1" customHeight="1">
      <c r="A13" s="85"/>
      <c r="B13" s="61" t="s">
        <v>18</v>
      </c>
      <c r="C13" s="62">
        <f>SUM(D13:D13)</f>
        <v>0</v>
      </c>
      <c r="D13" s="63"/>
      <c r="E13" s="57"/>
      <c r="F13" s="40"/>
      <c r="G13" s="10"/>
      <c r="H13" s="11"/>
      <c r="I13" s="11"/>
      <c r="J13" s="12"/>
    </row>
    <row r="14" spans="1:43" s="46" customFormat="1">
      <c r="A14" s="49" t="s">
        <v>4</v>
      </c>
      <c r="B14" s="50"/>
      <c r="C14" s="58">
        <f>SUM(C10:C13)</f>
        <v>1612900</v>
      </c>
      <c r="D14" s="58">
        <f>SUM(D10:D13)</f>
        <v>1612900</v>
      </c>
      <c r="E14" s="58">
        <f>SUM(E10:E13)</f>
        <v>0</v>
      </c>
      <c r="F14" s="47"/>
      <c r="G14" s="48"/>
      <c r="H14" s="45">
        <f>E14+D14-C14</f>
        <v>0</v>
      </c>
      <c r="I14" s="45">
        <f>SUM(C14:E14)</f>
        <v>3225800</v>
      </c>
    </row>
    <row r="15" spans="1:43" ht="118.5" customHeight="1">
      <c r="A15" s="69" t="s">
        <v>11</v>
      </c>
      <c r="B15" s="41" t="s">
        <v>13</v>
      </c>
      <c r="C15" s="64">
        <f>SUM(D15:E15)</f>
        <v>190000</v>
      </c>
      <c r="D15" s="65">
        <v>190000</v>
      </c>
      <c r="E15" s="64"/>
      <c r="F15" s="13"/>
      <c r="G15" s="13"/>
      <c r="H15" s="11"/>
      <c r="I15" s="11"/>
      <c r="J15" s="12"/>
    </row>
    <row r="16" spans="1:43" s="46" customFormat="1">
      <c r="A16" s="49" t="s">
        <v>4</v>
      </c>
      <c r="B16" s="50"/>
      <c r="C16" s="58">
        <f>SUM(C15:C15)</f>
        <v>190000</v>
      </c>
      <c r="D16" s="58">
        <f>SUM(D15:D15)</f>
        <v>190000</v>
      </c>
      <c r="E16" s="58">
        <f>SUM(E15:E15)</f>
        <v>0</v>
      </c>
      <c r="F16" s="44"/>
      <c r="G16" s="44"/>
      <c r="H16" s="45"/>
      <c r="I16" s="45"/>
    </row>
    <row r="17" spans="1:9" s="54" customFormat="1">
      <c r="A17" s="52" t="s">
        <v>9</v>
      </c>
      <c r="B17" s="51"/>
      <c r="C17" s="59">
        <f>C16+C14</f>
        <v>1802900</v>
      </c>
      <c r="D17" s="59">
        <f>D16+D14</f>
        <v>1802900</v>
      </c>
      <c r="E17" s="59">
        <f>E16+E14</f>
        <v>0</v>
      </c>
      <c r="F17" s="43"/>
      <c r="G17" s="43"/>
      <c r="H17" s="53"/>
      <c r="I17" s="53"/>
    </row>
    <row r="18" spans="1:9">
      <c r="A18" s="14"/>
      <c r="B18" s="15"/>
      <c r="C18" s="42"/>
      <c r="D18" s="42"/>
      <c r="E18" s="42"/>
      <c r="F18" s="13"/>
      <c r="G18" s="13"/>
      <c r="H18" s="11"/>
      <c r="I18" s="11"/>
    </row>
    <row r="19" spans="1:9">
      <c r="A19" s="14"/>
      <c r="B19" s="15"/>
      <c r="C19" s="42"/>
      <c r="D19" s="42"/>
      <c r="E19" s="42"/>
      <c r="F19" s="13"/>
      <c r="G19" s="13"/>
      <c r="H19" s="11"/>
      <c r="I19" s="11"/>
    </row>
    <row r="20" spans="1:9">
      <c r="A20" s="17" t="s">
        <v>8</v>
      </c>
      <c r="B20" s="18"/>
      <c r="C20" s="19"/>
      <c r="D20" s="82" t="s">
        <v>7</v>
      </c>
      <c r="E20" s="82"/>
      <c r="F20" s="13"/>
      <c r="G20" s="13"/>
      <c r="H20" s="11">
        <v>1</v>
      </c>
      <c r="I20" s="11">
        <v>1</v>
      </c>
    </row>
    <row r="21" spans="1:9">
      <c r="A21" s="14"/>
      <c r="B21" s="15"/>
      <c r="C21" s="16"/>
      <c r="D21" s="16"/>
      <c r="E21" s="16"/>
      <c r="F21" s="13"/>
      <c r="G21" s="13"/>
      <c r="H21" s="11">
        <v>1</v>
      </c>
      <c r="I21" s="11">
        <v>1</v>
      </c>
    </row>
    <row r="22" spans="1:9">
      <c r="A22" s="14"/>
      <c r="B22" s="15"/>
      <c r="C22" s="16"/>
      <c r="D22" s="16"/>
      <c r="E22" s="16"/>
      <c r="F22" s="13"/>
      <c r="G22" s="13"/>
      <c r="H22" s="11">
        <v>1</v>
      </c>
      <c r="I22" s="11">
        <v>1</v>
      </c>
    </row>
    <row r="23" spans="1:9">
      <c r="E23" s="21"/>
      <c r="F23" s="22"/>
      <c r="H23" s="11">
        <v>1</v>
      </c>
      <c r="I23" s="11">
        <v>1</v>
      </c>
    </row>
    <row r="24" spans="1:9">
      <c r="A24" s="14"/>
      <c r="B24" s="15"/>
      <c r="C24" s="16"/>
      <c r="D24" s="16"/>
      <c r="E24" s="16"/>
      <c r="F24" s="13"/>
      <c r="G24" s="13"/>
      <c r="H24" s="11">
        <v>1</v>
      </c>
      <c r="I24" s="11">
        <f>SUM(C24:E24)</f>
        <v>0</v>
      </c>
    </row>
    <row r="25" spans="1:9">
      <c r="C25" s="23" t="e">
        <f>#REF!-[1]дод1!C137</f>
        <v>#REF!</v>
      </c>
      <c r="D25" s="23" t="e">
        <f>#REF!-[1]дод1!D137</f>
        <v>#REF!</v>
      </c>
      <c r="E25" s="23" t="e">
        <f>#REF!-[1]дод1!E137</f>
        <v>#REF!</v>
      </c>
      <c r="F25" s="23" t="e">
        <f>#REF!-[1]дод1!F137</f>
        <v>#REF!</v>
      </c>
      <c r="G25" s="23" t="e">
        <f>#REF!-[1]дод1!G137</f>
        <v>#REF!</v>
      </c>
      <c r="H25" s="11">
        <v>1</v>
      </c>
      <c r="I25" s="11" t="e">
        <f>SUM(C25:E25)</f>
        <v>#REF!</v>
      </c>
    </row>
    <row r="26" spans="1:9" s="28" customFormat="1">
      <c r="A26" s="24"/>
      <c r="B26" s="25"/>
      <c r="C26" s="26"/>
      <c r="D26" s="26"/>
      <c r="E26" s="27"/>
      <c r="F26" s="9"/>
      <c r="G26" s="9"/>
      <c r="H26" s="11">
        <v>1</v>
      </c>
      <c r="I26" s="11">
        <f>SUM(C26:E26)</f>
        <v>0</v>
      </c>
    </row>
    <row r="27" spans="1:9">
      <c r="C27" s="23"/>
      <c r="D27" s="23"/>
      <c r="E27" s="29"/>
      <c r="F27" s="30" t="e">
        <f>#REF!-[1]дод1!F138</f>
        <v>#REF!</v>
      </c>
      <c r="G27" s="30" t="e">
        <f>#REF!-[1]дод1!G138</f>
        <v>#REF!</v>
      </c>
      <c r="H27" s="11">
        <v>1</v>
      </c>
      <c r="I27" s="11">
        <f>SUM(C27:E27)</f>
        <v>0</v>
      </c>
    </row>
    <row r="28" spans="1:9">
      <c r="A28" s="9"/>
      <c r="B28" s="9"/>
      <c r="E28" s="21"/>
      <c r="H28" s="9">
        <v>1</v>
      </c>
    </row>
    <row r="30" spans="1:9">
      <c r="C30" s="23">
        <f>[1]дод1!C137</f>
        <v>16418422</v>
      </c>
      <c r="D30" s="23">
        <f>[1]дод1!D137</f>
        <v>0</v>
      </c>
      <c r="E30" s="23">
        <f>[1]дод1!E137</f>
        <v>16418422</v>
      </c>
    </row>
    <row r="31" spans="1:9" s="34" customFormat="1">
      <c r="A31" s="31"/>
      <c r="B31" s="32" t="s">
        <v>5</v>
      </c>
      <c r="C31" s="33" t="e">
        <f>#REF!-C30</f>
        <v>#REF!</v>
      </c>
      <c r="D31" s="33" t="e">
        <f>#REF!-D30</f>
        <v>#REF!</v>
      </c>
      <c r="E31" s="33" t="e">
        <f>#REF!-E30</f>
        <v>#REF!</v>
      </c>
      <c r="F31" s="23" t="e">
        <f>F30-F27</f>
        <v>#REF!</v>
      </c>
      <c r="G31" s="23" t="e">
        <f>G30-G27</f>
        <v>#REF!</v>
      </c>
    </row>
  </sheetData>
  <autoFilter ref="I1:I28"/>
  <mergeCells count="3">
    <mergeCell ref="A5:F5"/>
    <mergeCell ref="D20:E20"/>
    <mergeCell ref="A10:A13"/>
  </mergeCells>
  <phoneticPr fontId="11" type="noConversion"/>
  <printOptions horizontalCentered="1"/>
  <pageMargins left="0.6692913385826772" right="0.23622047244094491" top="0.43307086614173229" bottom="0.31496062992125984" header="0" footer="0"/>
  <pageSetup paperSize="9" scale="8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дод3.3</vt:lpstr>
      <vt:lpstr>дод3.3!Заголовки_для_печати</vt:lpstr>
      <vt:lpstr>дод3.3!Область_печати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Админ</cp:lastModifiedBy>
  <cp:lastPrinted>2019-12-16T10:14:49Z</cp:lastPrinted>
  <dcterms:created xsi:type="dcterms:W3CDTF">2018-06-04T05:57:33Z</dcterms:created>
  <dcterms:modified xsi:type="dcterms:W3CDTF">2019-12-16T10:15:45Z</dcterms:modified>
</cp:coreProperties>
</file>