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9995" windowHeight="1074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F84" i="1"/>
  <c r="G84"/>
  <c r="H84"/>
  <c r="I84"/>
  <c r="J84"/>
  <c r="K84"/>
  <c r="L84"/>
  <c r="M84"/>
  <c r="N84"/>
  <c r="O84"/>
  <c r="P84"/>
  <c r="E84"/>
  <c r="F19"/>
  <c r="G19"/>
  <c r="H19"/>
  <c r="I19"/>
  <c r="J19"/>
  <c r="K19"/>
  <c r="L19"/>
  <c r="M19"/>
  <c r="N19"/>
  <c r="O19"/>
  <c r="E19"/>
  <c r="F20"/>
  <c r="G20"/>
  <c r="H20"/>
  <c r="I20"/>
  <c r="J20"/>
  <c r="K20"/>
  <c r="L20"/>
  <c r="M20"/>
  <c r="N20"/>
  <c r="O20"/>
  <c r="E20"/>
  <c r="F77"/>
  <c r="G77"/>
  <c r="H77"/>
  <c r="I77"/>
  <c r="J77"/>
  <c r="K77"/>
  <c r="L77"/>
  <c r="M77"/>
  <c r="N77"/>
  <c r="O77"/>
  <c r="E77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</calcChain>
</file>

<file path=xl/sharedStrings.xml><?xml version="1.0" encoding="utf-8"?>
<sst xmlns="http://schemas.openxmlformats.org/spreadsheetml/2006/main" count="275" uniqueCount="208">
  <si>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</si>
  <si>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</si>
  <si>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</si>
  <si>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</si>
  <si>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</si>
  <si>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</si>
  <si>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</si>
  <si>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</si>
  <si>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</si>
  <si>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</si>
  <si>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</si>
  <si>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</si>
  <si>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</si>
  <si>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</si>
  <si>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</si>
  <si>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</si>
  <si>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</si>
  <si>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Черняхівська районна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</si>
  <si>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</si>
  <si>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</si>
  <si>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</si>
  <si>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</si>
  <si>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</si>
  <si>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</si>
  <si>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</si>
  <si>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</si>
  <si>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</si>
  <si>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0113242</t>
  </si>
  <si>
    <t>1090</t>
  </si>
  <si>
    <t>3242</t>
  </si>
  <si>
    <t>Інші заходи у сфері соціального захисту і соціального забезпечення</t>
  </si>
  <si>
    <t>0200000</t>
  </si>
  <si>
    <t>Черняхівська районна державна адміністрація</t>
  </si>
  <si>
    <t>0210000</t>
  </si>
  <si>
    <t>0212010</t>
  </si>
  <si>
    <t>0731</t>
  </si>
  <si>
    <t>2010</t>
  </si>
  <si>
    <t>Багатопрофільна стаціонарна медична допомога населенню</t>
  </si>
  <si>
    <t>0212111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</si>
  <si>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</si>
  <si>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</si>
  <si>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</si>
  <si>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0212142</t>
  </si>
  <si>
    <t>0763</t>
  </si>
  <si>
    <t>2142</t>
  </si>
  <si>
    <t>Програми і централізовані заходи боротьби з туберкульозом</t>
  </si>
  <si>
    <t>0212144</t>
  </si>
  <si>
    <t>2144</t>
  </si>
  <si>
    <t>Централізовані заходи з лікування хворих на цукровий та нецукровий діабет</t>
  </si>
  <si>
    <t>0212145</t>
  </si>
  <si>
    <t>2145</t>
  </si>
  <si>
    <t>Централізовані заходи з лікування онкологічних хворих</t>
  </si>
  <si>
    <t>0213121</t>
  </si>
  <si>
    <t>1040</t>
  </si>
  <si>
    <t>3121</t>
  </si>
  <si>
    <t>Утримання та забезпечення діяльності центрів соціальних служб для сім`ї, дітей та молоді</t>
  </si>
  <si>
    <t>0213242</t>
  </si>
  <si>
    <t>0215031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</si>
  <si>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</si>
  <si>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</si>
  <si>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</si>
  <si>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0217462</t>
  </si>
  <si>
    <t>0456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</si>
  <si>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</si>
  <si>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</si>
  <si>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</si>
  <si>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</si>
  <si>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</si>
  <si>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</si>
  <si>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Сектор освіти Черняхівської районної державної адміністрації</t>
  </si>
  <si>
    <t>0610000</t>
  </si>
  <si>
    <t>0611020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</si>
  <si>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</si>
  <si>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</si>
  <si>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</si>
  <si>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0611090</t>
  </si>
  <si>
    <t>0960</t>
  </si>
  <si>
    <t>Надання позашкільної освіти закладами позашкільної освіти, заходи із позашкільної роботи з дітьми</t>
  </si>
  <si>
    <t>0611150</t>
  </si>
  <si>
    <t>0990</t>
  </si>
  <si>
    <t>1150</t>
  </si>
  <si>
    <t>Методичне забезпечення діяльності закладів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</si>
  <si>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</si>
  <si>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</si>
  <si>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</si>
  <si>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</si>
  <si>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</si>
  <si>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</si>
  <si>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</si>
  <si>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</si>
  <si>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</si>
  <si>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0617321</t>
  </si>
  <si>
    <t>0443</t>
  </si>
  <si>
    <t>7321</t>
  </si>
  <si>
    <t>Будівництво освітніх установ та закладів</t>
  </si>
  <si>
    <t>0800000</t>
  </si>
  <si>
    <t>Управління праці та соціального захисту населення Черняхівської районної державної адміністрації</t>
  </si>
  <si>
    <t>0810000</t>
  </si>
  <si>
    <t>0813032</t>
  </si>
  <si>
    <t>1070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</si>
  <si>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</si>
  <si>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</si>
  <si>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</si>
  <si>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</si>
  <si>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</si>
  <si>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</si>
  <si>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</si>
  <si>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</si>
  <si>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</si>
  <si>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</si>
  <si>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</si>
  <si>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</si>
  <si>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</si>
  <si>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</si>
  <si>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0813122</t>
  </si>
  <si>
    <t>3122</t>
  </si>
  <si>
    <t>Заходи державної політики із забезпечення рівних прав та можливостей жінок та чоловіків</t>
  </si>
  <si>
    <t>0813131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</si>
  <si>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</si>
  <si>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</si>
  <si>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0813140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</si>
  <si>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</si>
  <si>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</si>
  <si>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0813160</t>
  </si>
  <si>
    <t>1010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</si>
  <si>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</si>
  <si>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</si>
  <si>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0813192</t>
  </si>
  <si>
    <t>1030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</si>
  <si>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</si>
  <si>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</si>
  <si>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0813242</t>
  </si>
  <si>
    <t>0610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</si>
  <si>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</si>
  <si>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</si>
  <si>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0819800</t>
  </si>
  <si>
    <t>0900000</t>
  </si>
  <si>
    <t>Служба у справах дітей Черняхівської районної державної адміністрації</t>
  </si>
  <si>
    <t>0910000</t>
  </si>
  <si>
    <t>0913112</t>
  </si>
  <si>
    <t>3112</t>
  </si>
  <si>
    <t>Заходи державної політики з питань дітей та їх соціального захисту</t>
  </si>
  <si>
    <t>0916083</t>
  </si>
  <si>
    <t>0919800</t>
  </si>
  <si>
    <t>1000000</t>
  </si>
  <si>
    <t>Сектор культури, молоді та спорту Черняхівської районної державної адміністрації</t>
  </si>
  <si>
    <t>1010000</t>
  </si>
  <si>
    <t>1011100</t>
  </si>
  <si>
    <t>1100</t>
  </si>
  <si>
    <t>Надання спеціальної освіти мистецькими школами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</si>
  <si>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</si>
  <si>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</si>
  <si>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</si>
  <si>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</si>
  <si>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</si>
  <si>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</si>
  <si>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</si>
  <si>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</si>
  <si>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</si>
  <si>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</si>
  <si>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</si>
  <si>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</si>
  <si>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</si>
  <si>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</si>
  <si>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</si>
  <si>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1015011</t>
  </si>
  <si>
    <t>5011</t>
  </si>
  <si>
    <t>Проведення навчально-тренувальних зборів і змагань з олімпійських видів спорту</t>
  </si>
  <si>
    <t>1019800</t>
  </si>
  <si>
    <t>1600000</t>
  </si>
  <si>
    <t>Сектор  містобудування, архітектури, інфраструктури, енергетики та захисту довкілля Черняхівської районної державної адміністрації</t>
  </si>
  <si>
    <t>1610000</t>
  </si>
  <si>
    <t>1619800</t>
  </si>
  <si>
    <t>3000000</t>
  </si>
  <si>
    <t>Сектор з питань оборонної роботи, цивільного захисту, взаємодії з правоохоронними органами та житлово-комунального господарства Черняхівської районної державної адміністрації</t>
  </si>
  <si>
    <t>3010000</t>
  </si>
  <si>
    <t>3019800</t>
  </si>
  <si>
    <t>3400000</t>
  </si>
  <si>
    <t>Відділ з питань адміністративних послуг та державної реєстрації Черняхівської районної державної адміністрації</t>
  </si>
  <si>
    <t>3410000</t>
  </si>
  <si>
    <t>3419800</t>
  </si>
  <si>
    <t>3700000</t>
  </si>
  <si>
    <t>Управління фінансів Черняхівської районної державної адміністрації</t>
  </si>
  <si>
    <t>3710000</t>
  </si>
  <si>
    <t>3718700</t>
  </si>
  <si>
    <t>8700</t>
  </si>
  <si>
    <t>Резервний фонд</t>
  </si>
  <si>
    <t>3719730</t>
  </si>
  <si>
    <t>9730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</si>
  <si>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</si>
  <si>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3719750</t>
  </si>
  <si>
    <t>9750</t>
  </si>
  <si>
    <t>3719770</t>
  </si>
  <si>
    <t>9770</t>
  </si>
  <si>
    <t>Інші субвенції з місцевого бюджету</t>
  </si>
  <si>
    <t>3719800</t>
  </si>
  <si>
    <t>X</t>
  </si>
  <si>
    <t>УСЬОГО</t>
  </si>
  <si>
    <t>Заступник голови ради</t>
  </si>
  <si>
    <t>В.Р.Троценко</t>
  </si>
  <si>
    <t>(код бюджету)</t>
  </si>
  <si>
    <t>06322200000</t>
  </si>
  <si>
    <t>видатків районного бюджету на 2020 рік</t>
  </si>
  <si>
    <t>до рішення тридцять п'ятої сесії</t>
  </si>
  <si>
    <t>Додаток 2</t>
  </si>
  <si>
    <t>Черняхівської районної ради</t>
  </si>
  <si>
    <t>VІІ скликання від 28 лютого 2020 року</t>
  </si>
  <si>
    <t>Субвенція з місцевого бюджету на співфінансування інвестиційних проєктів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</si>
</sst>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2" xfId="0" quotePrefix="1" applyNumberFormat="1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0" fontId="1" fillId="0" borderId="2" xfId="0" quotePrefix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7"/>
  <sheetViews>
    <sheetView tabSelected="1" topLeftCell="A58" zoomScale="74" zoomScaleNormal="74" workbookViewId="0"/>
  </sheetViews>
  <sheetFormatPr defaultRowHeight="12.75"/>
  <cols>
    <col min="1" max="3" width="12" customWidth="1"/>
    <col min="4" max="4" width="40.7109375" customWidth="1"/>
    <col min="5" max="5" width="18.42578125" customWidth="1"/>
    <col min="6" max="6" width="19.28515625" customWidth="1"/>
    <col min="7" max="7" width="16.5703125" customWidth="1"/>
    <col min="8" max="15" width="13.7109375" customWidth="1"/>
    <col min="16" max="16" width="17" customWidth="1"/>
  </cols>
  <sheetData>
    <row r="1" spans="1:16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204</v>
      </c>
      <c r="N1" s="1"/>
      <c r="O1" s="1"/>
      <c r="P1" s="1"/>
    </row>
    <row r="2" spans="1:16" ht="15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203</v>
      </c>
      <c r="N2" s="1"/>
      <c r="O2" s="1"/>
      <c r="P2" s="1"/>
    </row>
    <row r="3" spans="1:16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205</v>
      </c>
      <c r="N3" s="1"/>
      <c r="O3" s="1"/>
      <c r="P3" s="1"/>
    </row>
    <row r="4" spans="1:16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 t="s">
        <v>206</v>
      </c>
      <c r="N4" s="1"/>
      <c r="O4" s="1"/>
      <c r="P4" s="1"/>
    </row>
    <row r="5" spans="1:16" ht="15.75">
      <c r="A5" s="22" t="s">
        <v>0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</row>
    <row r="6" spans="1:16" ht="15.75">
      <c r="A6" s="22" t="s">
        <v>202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6" ht="15.75">
      <c r="A7" s="20" t="s">
        <v>201</v>
      </c>
      <c r="B7" s="20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15.75">
      <c r="A8" s="21" t="s">
        <v>200</v>
      </c>
      <c r="B8" s="2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3" t="s">
        <v>1</v>
      </c>
    </row>
    <row r="9" spans="1:16" ht="15.75">
      <c r="A9" s="24" t="s">
        <v>2</v>
      </c>
      <c r="B9" s="24" t="s">
        <v>3</v>
      </c>
      <c r="C9" s="24" t="s">
        <v>4</v>
      </c>
      <c r="D9" s="24" t="s">
        <v>5</v>
      </c>
      <c r="E9" s="24" t="s">
        <v>6</v>
      </c>
      <c r="F9" s="24"/>
      <c r="G9" s="24"/>
      <c r="H9" s="24"/>
      <c r="I9" s="24"/>
      <c r="J9" s="24" t="s">
        <v>13</v>
      </c>
      <c r="K9" s="24"/>
      <c r="L9" s="24"/>
      <c r="M9" s="24"/>
      <c r="N9" s="24"/>
      <c r="O9" s="24"/>
      <c r="P9" s="25" t="s">
        <v>15</v>
      </c>
    </row>
    <row r="10" spans="1:16" ht="15.75">
      <c r="A10" s="24"/>
      <c r="B10" s="24"/>
      <c r="C10" s="24"/>
      <c r="D10" s="24"/>
      <c r="E10" s="25" t="s">
        <v>7</v>
      </c>
      <c r="F10" s="24" t="s">
        <v>8</v>
      </c>
      <c r="G10" s="24" t="s">
        <v>9</v>
      </c>
      <c r="H10" s="24"/>
      <c r="I10" s="24" t="s">
        <v>12</v>
      </c>
      <c r="J10" s="25" t="s">
        <v>7</v>
      </c>
      <c r="K10" s="24" t="s">
        <v>14</v>
      </c>
      <c r="L10" s="24" t="s">
        <v>8</v>
      </c>
      <c r="M10" s="24" t="s">
        <v>9</v>
      </c>
      <c r="N10" s="24"/>
      <c r="O10" s="24" t="s">
        <v>12</v>
      </c>
      <c r="P10" s="24"/>
    </row>
    <row r="11" spans="1:16">
      <c r="A11" s="24"/>
      <c r="B11" s="24"/>
      <c r="C11" s="24"/>
      <c r="D11" s="24"/>
      <c r="E11" s="24"/>
      <c r="F11" s="24"/>
      <c r="G11" s="24" t="s">
        <v>10</v>
      </c>
      <c r="H11" s="24" t="s">
        <v>11</v>
      </c>
      <c r="I11" s="24"/>
      <c r="J11" s="24"/>
      <c r="K11" s="24"/>
      <c r="L11" s="24"/>
      <c r="M11" s="24" t="s">
        <v>10</v>
      </c>
      <c r="N11" s="24" t="s">
        <v>11</v>
      </c>
      <c r="O11" s="24"/>
      <c r="P11" s="24"/>
    </row>
    <row r="12" spans="1:16" ht="144.75" customHeight="1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6" ht="15.75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ht="15.75">
      <c r="A14" s="6" t="s">
        <v>16</v>
      </c>
      <c r="B14" s="7"/>
      <c r="C14" s="8"/>
      <c r="D14" s="9" t="s">
        <v>17</v>
      </c>
      <c r="E14" s="10">
        <v>3185000</v>
      </c>
      <c r="F14" s="11">
        <v>3185000</v>
      </c>
      <c r="G14" s="11">
        <v>1855040</v>
      </c>
      <c r="H14" s="11">
        <v>239370</v>
      </c>
      <c r="I14" s="11">
        <v>0</v>
      </c>
      <c r="J14" s="10">
        <v>29000</v>
      </c>
      <c r="K14" s="11">
        <v>11000</v>
      </c>
      <c r="L14" s="11">
        <v>18000</v>
      </c>
      <c r="M14" s="11">
        <v>0</v>
      </c>
      <c r="N14" s="11">
        <v>0</v>
      </c>
      <c r="O14" s="11">
        <v>11000</v>
      </c>
      <c r="P14" s="10">
        <f t="shared" ref="P14:P45" si="0">E14+J14</f>
        <v>3214000</v>
      </c>
    </row>
    <row r="15" spans="1:16" ht="15.75">
      <c r="A15" s="6" t="s">
        <v>18</v>
      </c>
      <c r="B15" s="7"/>
      <c r="C15" s="8"/>
      <c r="D15" s="9" t="s">
        <v>17</v>
      </c>
      <c r="E15" s="10">
        <v>3185000</v>
      </c>
      <c r="F15" s="11">
        <v>3185000</v>
      </c>
      <c r="G15" s="11">
        <v>1855040</v>
      </c>
      <c r="H15" s="11">
        <v>239370</v>
      </c>
      <c r="I15" s="11">
        <v>0</v>
      </c>
      <c r="J15" s="10">
        <v>29000</v>
      </c>
      <c r="K15" s="11">
        <v>11000</v>
      </c>
      <c r="L15" s="11">
        <v>18000</v>
      </c>
      <c r="M15" s="11">
        <v>0</v>
      </c>
      <c r="N15" s="11">
        <v>0</v>
      </c>
      <c r="O15" s="11">
        <v>11000</v>
      </c>
      <c r="P15" s="10">
        <f t="shared" si="0"/>
        <v>3214000</v>
      </c>
    </row>
    <row r="16" spans="1:16" ht="94.5">
      <c r="A16" s="12" t="s">
        <v>19</v>
      </c>
      <c r="B16" s="12" t="s">
        <v>21</v>
      </c>
      <c r="C16" s="13" t="s">
        <v>20</v>
      </c>
      <c r="D16" s="14" t="s">
        <v>22</v>
      </c>
      <c r="E16" s="15">
        <v>2864000</v>
      </c>
      <c r="F16" s="16">
        <v>2864000</v>
      </c>
      <c r="G16" s="16">
        <v>1855040</v>
      </c>
      <c r="H16" s="16">
        <v>239370</v>
      </c>
      <c r="I16" s="16">
        <v>0</v>
      </c>
      <c r="J16" s="15">
        <v>18000</v>
      </c>
      <c r="K16" s="16">
        <v>0</v>
      </c>
      <c r="L16" s="16">
        <v>18000</v>
      </c>
      <c r="M16" s="16">
        <v>0</v>
      </c>
      <c r="N16" s="16">
        <v>0</v>
      </c>
      <c r="O16" s="16">
        <v>0</v>
      </c>
      <c r="P16" s="15">
        <f t="shared" si="0"/>
        <v>2882000</v>
      </c>
    </row>
    <row r="17" spans="1:16" ht="31.5">
      <c r="A17" s="12" t="s">
        <v>23</v>
      </c>
      <c r="B17" s="12" t="s">
        <v>25</v>
      </c>
      <c r="C17" s="13" t="s">
        <v>24</v>
      </c>
      <c r="D17" s="14" t="s">
        <v>26</v>
      </c>
      <c r="E17" s="15">
        <v>191000</v>
      </c>
      <c r="F17" s="16">
        <v>191000</v>
      </c>
      <c r="G17" s="16">
        <v>0</v>
      </c>
      <c r="H17" s="16">
        <v>0</v>
      </c>
      <c r="I17" s="16">
        <v>0</v>
      </c>
      <c r="J17" s="15">
        <v>11000</v>
      </c>
      <c r="K17" s="16">
        <v>11000</v>
      </c>
      <c r="L17" s="16">
        <v>0</v>
      </c>
      <c r="M17" s="16">
        <v>0</v>
      </c>
      <c r="N17" s="16">
        <v>0</v>
      </c>
      <c r="O17" s="16">
        <v>11000</v>
      </c>
      <c r="P17" s="15">
        <f t="shared" si="0"/>
        <v>202000</v>
      </c>
    </row>
    <row r="18" spans="1:16" ht="31.5">
      <c r="A18" s="12" t="s">
        <v>27</v>
      </c>
      <c r="B18" s="12" t="s">
        <v>29</v>
      </c>
      <c r="C18" s="13" t="s">
        <v>28</v>
      </c>
      <c r="D18" s="14" t="s">
        <v>30</v>
      </c>
      <c r="E18" s="15">
        <v>130000</v>
      </c>
      <c r="F18" s="16">
        <v>130000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130000</v>
      </c>
    </row>
    <row r="19" spans="1:16" ht="31.5">
      <c r="A19" s="6" t="s">
        <v>31</v>
      </c>
      <c r="B19" s="7"/>
      <c r="C19" s="8"/>
      <c r="D19" s="9" t="s">
        <v>32</v>
      </c>
      <c r="E19" s="10">
        <f>E20</f>
        <v>11752000</v>
      </c>
      <c r="F19" s="26">
        <f t="shared" ref="F19:O19" si="1">F20</f>
        <v>11752000</v>
      </c>
      <c r="G19" s="26">
        <f t="shared" si="1"/>
        <v>1905550</v>
      </c>
      <c r="H19" s="26">
        <f t="shared" si="1"/>
        <v>166931</v>
      </c>
      <c r="I19" s="26">
        <f t="shared" si="1"/>
        <v>0</v>
      </c>
      <c r="J19" s="10">
        <f t="shared" si="1"/>
        <v>665000</v>
      </c>
      <c r="K19" s="26">
        <f t="shared" si="1"/>
        <v>475000</v>
      </c>
      <c r="L19" s="26">
        <f t="shared" si="1"/>
        <v>190000</v>
      </c>
      <c r="M19" s="26">
        <f t="shared" si="1"/>
        <v>0</v>
      </c>
      <c r="N19" s="26">
        <f t="shared" si="1"/>
        <v>0</v>
      </c>
      <c r="O19" s="26">
        <f t="shared" si="1"/>
        <v>475000</v>
      </c>
      <c r="P19" s="10">
        <f t="shared" si="0"/>
        <v>12417000</v>
      </c>
    </row>
    <row r="20" spans="1:16" ht="31.5">
      <c r="A20" s="6" t="s">
        <v>33</v>
      </c>
      <c r="B20" s="7"/>
      <c r="C20" s="8"/>
      <c r="D20" s="9" t="s">
        <v>32</v>
      </c>
      <c r="E20" s="10">
        <f>E21+E22+E23+E24+E25+E26+E27+E28+E29+E30</f>
        <v>11752000</v>
      </c>
      <c r="F20" s="26">
        <f t="shared" ref="F20:O20" si="2">F21+F22+F23+F24+F25+F26+F27+F28+F29+F30</f>
        <v>11752000</v>
      </c>
      <c r="G20" s="26">
        <f t="shared" si="2"/>
        <v>1905550</v>
      </c>
      <c r="H20" s="26">
        <f t="shared" si="2"/>
        <v>166931</v>
      </c>
      <c r="I20" s="26">
        <f t="shared" si="2"/>
        <v>0</v>
      </c>
      <c r="J20" s="10">
        <f t="shared" si="2"/>
        <v>665000</v>
      </c>
      <c r="K20" s="26">
        <f t="shared" si="2"/>
        <v>475000</v>
      </c>
      <c r="L20" s="26">
        <f t="shared" si="2"/>
        <v>190000</v>
      </c>
      <c r="M20" s="26">
        <f t="shared" si="2"/>
        <v>0</v>
      </c>
      <c r="N20" s="26">
        <f t="shared" si="2"/>
        <v>0</v>
      </c>
      <c r="O20" s="26">
        <f t="shared" si="2"/>
        <v>475000</v>
      </c>
      <c r="P20" s="10">
        <f t="shared" si="0"/>
        <v>12417000</v>
      </c>
    </row>
    <row r="21" spans="1:16" ht="31.5">
      <c r="A21" s="12" t="s">
        <v>34</v>
      </c>
      <c r="B21" s="12" t="s">
        <v>36</v>
      </c>
      <c r="C21" s="13" t="s">
        <v>35</v>
      </c>
      <c r="D21" s="14" t="s">
        <v>37</v>
      </c>
      <c r="E21" s="15">
        <v>7841950</v>
      </c>
      <c r="F21" s="16">
        <v>7841950</v>
      </c>
      <c r="G21" s="16">
        <v>0</v>
      </c>
      <c r="H21" s="16">
        <v>0</v>
      </c>
      <c r="I21" s="16">
        <v>0</v>
      </c>
      <c r="J21" s="15">
        <v>460000</v>
      </c>
      <c r="K21" s="16">
        <v>460000</v>
      </c>
      <c r="L21" s="16">
        <v>0</v>
      </c>
      <c r="M21" s="16">
        <v>0</v>
      </c>
      <c r="N21" s="16">
        <v>0</v>
      </c>
      <c r="O21" s="16">
        <v>460000</v>
      </c>
      <c r="P21" s="15">
        <f t="shared" si="0"/>
        <v>8301950</v>
      </c>
    </row>
    <row r="22" spans="1:16" ht="63">
      <c r="A22" s="12" t="s">
        <v>38</v>
      </c>
      <c r="B22" s="12" t="s">
        <v>40</v>
      </c>
      <c r="C22" s="13" t="s">
        <v>39</v>
      </c>
      <c r="D22" s="14" t="s">
        <v>41</v>
      </c>
      <c r="E22" s="15">
        <v>654311</v>
      </c>
      <c r="F22" s="16">
        <v>654311</v>
      </c>
      <c r="G22" s="16">
        <v>0</v>
      </c>
      <c r="H22" s="16">
        <v>0</v>
      </c>
      <c r="I22" s="16">
        <v>0</v>
      </c>
      <c r="J22" s="15">
        <v>15000</v>
      </c>
      <c r="K22" s="16">
        <v>15000</v>
      </c>
      <c r="L22" s="16">
        <v>0</v>
      </c>
      <c r="M22" s="16">
        <v>0</v>
      </c>
      <c r="N22" s="16">
        <v>0</v>
      </c>
      <c r="O22" s="16">
        <v>15000</v>
      </c>
      <c r="P22" s="15">
        <f t="shared" si="0"/>
        <v>669311</v>
      </c>
    </row>
    <row r="23" spans="1:16" ht="31.5">
      <c r="A23" s="12" t="s">
        <v>42</v>
      </c>
      <c r="B23" s="12" t="s">
        <v>44</v>
      </c>
      <c r="C23" s="13" t="s">
        <v>43</v>
      </c>
      <c r="D23" s="14" t="s">
        <v>45</v>
      </c>
      <c r="E23" s="15">
        <v>80750</v>
      </c>
      <c r="F23" s="16">
        <v>80750</v>
      </c>
      <c r="G23" s="16">
        <v>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80750</v>
      </c>
    </row>
    <row r="24" spans="1:16" ht="47.25">
      <c r="A24" s="12" t="s">
        <v>46</v>
      </c>
      <c r="B24" s="12" t="s">
        <v>47</v>
      </c>
      <c r="C24" s="13" t="s">
        <v>43</v>
      </c>
      <c r="D24" s="14" t="s">
        <v>48</v>
      </c>
      <c r="E24" s="15">
        <v>137800</v>
      </c>
      <c r="F24" s="16">
        <v>137800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137800</v>
      </c>
    </row>
    <row r="25" spans="1:16" ht="31.5">
      <c r="A25" s="12" t="s">
        <v>49</v>
      </c>
      <c r="B25" s="12" t="s">
        <v>50</v>
      </c>
      <c r="C25" s="13" t="s">
        <v>43</v>
      </c>
      <c r="D25" s="14" t="s">
        <v>51</v>
      </c>
      <c r="E25" s="15">
        <v>30000</v>
      </c>
      <c r="F25" s="16">
        <v>30000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30000</v>
      </c>
    </row>
    <row r="26" spans="1:16" ht="47.25">
      <c r="A26" s="12" t="s">
        <v>52</v>
      </c>
      <c r="B26" s="12" t="s">
        <v>54</v>
      </c>
      <c r="C26" s="13" t="s">
        <v>53</v>
      </c>
      <c r="D26" s="14" t="s">
        <v>55</v>
      </c>
      <c r="E26" s="15">
        <v>817900</v>
      </c>
      <c r="F26" s="16">
        <v>817900</v>
      </c>
      <c r="G26" s="16">
        <v>639150</v>
      </c>
      <c r="H26" s="16">
        <v>16491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817900</v>
      </c>
    </row>
    <row r="27" spans="1:16" ht="31.5">
      <c r="A27" s="12" t="s">
        <v>56</v>
      </c>
      <c r="B27" s="12" t="s">
        <v>29</v>
      </c>
      <c r="C27" s="13" t="s">
        <v>28</v>
      </c>
      <c r="D27" s="14" t="s">
        <v>30</v>
      </c>
      <c r="E27" s="15">
        <v>36600</v>
      </c>
      <c r="F27" s="16">
        <v>36600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36600</v>
      </c>
    </row>
    <row r="28" spans="1:16" ht="47.25">
      <c r="A28" s="12" t="s">
        <v>57</v>
      </c>
      <c r="B28" s="12" t="s">
        <v>59</v>
      </c>
      <c r="C28" s="13" t="s">
        <v>58</v>
      </c>
      <c r="D28" s="14" t="s">
        <v>60</v>
      </c>
      <c r="E28" s="15">
        <v>1797700</v>
      </c>
      <c r="F28" s="16">
        <v>1797700</v>
      </c>
      <c r="G28" s="16">
        <v>1266400</v>
      </c>
      <c r="H28" s="16">
        <v>150440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1797700</v>
      </c>
    </row>
    <row r="29" spans="1:16" ht="63">
      <c r="A29" s="12" t="s">
        <v>61</v>
      </c>
      <c r="B29" s="12" t="s">
        <v>63</v>
      </c>
      <c r="C29" s="13" t="s">
        <v>62</v>
      </c>
      <c r="D29" s="14" t="s">
        <v>64</v>
      </c>
      <c r="E29" s="15">
        <v>0</v>
      </c>
      <c r="F29" s="16">
        <v>0</v>
      </c>
      <c r="G29" s="16">
        <v>0</v>
      </c>
      <c r="H29" s="16">
        <v>0</v>
      </c>
      <c r="I29" s="16">
        <v>0</v>
      </c>
      <c r="J29" s="15">
        <v>190000</v>
      </c>
      <c r="K29" s="16">
        <v>0</v>
      </c>
      <c r="L29" s="16">
        <v>190000</v>
      </c>
      <c r="M29" s="16">
        <v>0</v>
      </c>
      <c r="N29" s="16">
        <v>0</v>
      </c>
      <c r="O29" s="16">
        <v>0</v>
      </c>
      <c r="P29" s="15">
        <f t="shared" si="0"/>
        <v>190000</v>
      </c>
    </row>
    <row r="30" spans="1:16" ht="63">
      <c r="A30" s="12" t="s">
        <v>65</v>
      </c>
      <c r="B30" s="12" t="s">
        <v>66</v>
      </c>
      <c r="C30" s="13" t="s">
        <v>25</v>
      </c>
      <c r="D30" s="14" t="s">
        <v>67</v>
      </c>
      <c r="E30" s="15">
        <v>354989</v>
      </c>
      <c r="F30" s="16">
        <v>354989</v>
      </c>
      <c r="G30" s="16">
        <v>0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354989</v>
      </c>
    </row>
    <row r="31" spans="1:16" ht="31.5">
      <c r="A31" s="6" t="s">
        <v>68</v>
      </c>
      <c r="B31" s="7"/>
      <c r="C31" s="8"/>
      <c r="D31" s="9" t="s">
        <v>69</v>
      </c>
      <c r="E31" s="10">
        <v>68543400</v>
      </c>
      <c r="F31" s="11">
        <v>68543400</v>
      </c>
      <c r="G31" s="11">
        <v>50507890</v>
      </c>
      <c r="H31" s="11">
        <v>3993640</v>
      </c>
      <c r="I31" s="11">
        <v>0</v>
      </c>
      <c r="J31" s="10">
        <v>2382000</v>
      </c>
      <c r="K31" s="11">
        <v>1622000</v>
      </c>
      <c r="L31" s="11">
        <v>760000</v>
      </c>
      <c r="M31" s="11">
        <v>0</v>
      </c>
      <c r="N31" s="11">
        <v>0</v>
      </c>
      <c r="O31" s="11">
        <v>1622000</v>
      </c>
      <c r="P31" s="10">
        <f t="shared" si="0"/>
        <v>70925400</v>
      </c>
    </row>
    <row r="32" spans="1:16" ht="31.5">
      <c r="A32" s="6" t="s">
        <v>70</v>
      </c>
      <c r="B32" s="7"/>
      <c r="C32" s="8"/>
      <c r="D32" s="11" t="s">
        <v>69</v>
      </c>
      <c r="E32" s="10">
        <v>68543400</v>
      </c>
      <c r="F32" s="11">
        <v>68543400</v>
      </c>
      <c r="G32" s="11">
        <v>50507890</v>
      </c>
      <c r="H32" s="11">
        <v>3993640</v>
      </c>
      <c r="I32" s="11">
        <v>0</v>
      </c>
      <c r="J32" s="10">
        <v>2382000</v>
      </c>
      <c r="K32" s="11">
        <v>1622000</v>
      </c>
      <c r="L32" s="11">
        <v>760000</v>
      </c>
      <c r="M32" s="11">
        <v>0</v>
      </c>
      <c r="N32" s="11">
        <v>0</v>
      </c>
      <c r="O32" s="11">
        <v>1622000</v>
      </c>
      <c r="P32" s="10">
        <f t="shared" si="0"/>
        <v>70925400</v>
      </c>
    </row>
    <row r="33" spans="1:16" ht="63">
      <c r="A33" s="12" t="s">
        <v>71</v>
      </c>
      <c r="B33" s="12" t="s">
        <v>73</v>
      </c>
      <c r="C33" s="13" t="s">
        <v>72</v>
      </c>
      <c r="D33" s="14" t="s">
        <v>74</v>
      </c>
      <c r="E33" s="15">
        <v>63724400</v>
      </c>
      <c r="F33" s="16">
        <v>63724400</v>
      </c>
      <c r="G33" s="16">
        <v>47034250</v>
      </c>
      <c r="H33" s="16">
        <v>3818140</v>
      </c>
      <c r="I33" s="16">
        <v>0</v>
      </c>
      <c r="J33" s="15">
        <v>1390000</v>
      </c>
      <c r="K33" s="16">
        <v>630000</v>
      </c>
      <c r="L33" s="16">
        <v>760000</v>
      </c>
      <c r="M33" s="16">
        <v>0</v>
      </c>
      <c r="N33" s="16">
        <v>0</v>
      </c>
      <c r="O33" s="16">
        <v>630000</v>
      </c>
      <c r="P33" s="15">
        <f t="shared" si="0"/>
        <v>65114400</v>
      </c>
    </row>
    <row r="34" spans="1:16" ht="47.25">
      <c r="A34" s="12" t="s">
        <v>75</v>
      </c>
      <c r="B34" s="12" t="s">
        <v>28</v>
      </c>
      <c r="C34" s="13" t="s">
        <v>76</v>
      </c>
      <c r="D34" s="14" t="s">
        <v>77</v>
      </c>
      <c r="E34" s="15">
        <v>1699700</v>
      </c>
      <c r="F34" s="16">
        <v>1699700</v>
      </c>
      <c r="G34" s="16">
        <v>1309600</v>
      </c>
      <c r="H34" s="16">
        <v>75880</v>
      </c>
      <c r="I34" s="16">
        <v>0</v>
      </c>
      <c r="J34" s="15">
        <v>12000</v>
      </c>
      <c r="K34" s="16">
        <v>12000</v>
      </c>
      <c r="L34" s="16">
        <v>0</v>
      </c>
      <c r="M34" s="16">
        <v>0</v>
      </c>
      <c r="N34" s="16">
        <v>0</v>
      </c>
      <c r="O34" s="16">
        <v>12000</v>
      </c>
      <c r="P34" s="15">
        <f t="shared" si="0"/>
        <v>1711700</v>
      </c>
    </row>
    <row r="35" spans="1:16" ht="31.5">
      <c r="A35" s="12" t="s">
        <v>78</v>
      </c>
      <c r="B35" s="12" t="s">
        <v>80</v>
      </c>
      <c r="C35" s="13" t="s">
        <v>79</v>
      </c>
      <c r="D35" s="14" t="s">
        <v>81</v>
      </c>
      <c r="E35" s="15">
        <v>798100</v>
      </c>
      <c r="F35" s="16">
        <v>798100</v>
      </c>
      <c r="G35" s="16">
        <v>565400</v>
      </c>
      <c r="H35" s="16">
        <v>43360</v>
      </c>
      <c r="I35" s="16">
        <v>0</v>
      </c>
      <c r="J35" s="15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5">
        <f t="shared" si="0"/>
        <v>798100</v>
      </c>
    </row>
    <row r="36" spans="1:16" ht="31.5">
      <c r="A36" s="12" t="s">
        <v>82</v>
      </c>
      <c r="B36" s="12" t="s">
        <v>83</v>
      </c>
      <c r="C36" s="13" t="s">
        <v>79</v>
      </c>
      <c r="D36" s="14" t="s">
        <v>84</v>
      </c>
      <c r="E36" s="15">
        <v>587900</v>
      </c>
      <c r="F36" s="16">
        <v>587900</v>
      </c>
      <c r="G36" s="16">
        <v>446340</v>
      </c>
      <c r="H36" s="16">
        <v>16260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587900</v>
      </c>
    </row>
    <row r="37" spans="1:16" ht="15.75">
      <c r="A37" s="12" t="s">
        <v>85</v>
      </c>
      <c r="B37" s="12" t="s">
        <v>86</v>
      </c>
      <c r="C37" s="13" t="s">
        <v>79</v>
      </c>
      <c r="D37" s="14" t="s">
        <v>87</v>
      </c>
      <c r="E37" s="15">
        <v>250000</v>
      </c>
      <c r="F37" s="16">
        <v>250000</v>
      </c>
      <c r="G37" s="16">
        <v>0</v>
      </c>
      <c r="H37" s="16">
        <v>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250000</v>
      </c>
    </row>
    <row r="38" spans="1:16" ht="31.5">
      <c r="A38" s="12" t="s">
        <v>88</v>
      </c>
      <c r="B38" s="12" t="s">
        <v>89</v>
      </c>
      <c r="C38" s="13" t="s">
        <v>79</v>
      </c>
      <c r="D38" s="14" t="s">
        <v>90</v>
      </c>
      <c r="E38" s="15">
        <v>1483300</v>
      </c>
      <c r="F38" s="16">
        <v>1483300</v>
      </c>
      <c r="G38" s="16">
        <v>1152300</v>
      </c>
      <c r="H38" s="16">
        <v>40000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 t="shared" si="0"/>
        <v>1483300</v>
      </c>
    </row>
    <row r="39" spans="1:16" ht="31.5">
      <c r="A39" s="12" t="s">
        <v>91</v>
      </c>
      <c r="B39" s="12" t="s">
        <v>93</v>
      </c>
      <c r="C39" s="13" t="s">
        <v>92</v>
      </c>
      <c r="D39" s="14" t="s">
        <v>94</v>
      </c>
      <c r="E39" s="15">
        <v>0</v>
      </c>
      <c r="F39" s="16">
        <v>0</v>
      </c>
      <c r="G39" s="16">
        <v>0</v>
      </c>
      <c r="H39" s="16">
        <v>0</v>
      </c>
      <c r="I39" s="16">
        <v>0</v>
      </c>
      <c r="J39" s="15">
        <v>980000</v>
      </c>
      <c r="K39" s="16">
        <v>980000</v>
      </c>
      <c r="L39" s="16">
        <v>0</v>
      </c>
      <c r="M39" s="16">
        <v>0</v>
      </c>
      <c r="N39" s="16">
        <v>0</v>
      </c>
      <c r="O39" s="16">
        <v>980000</v>
      </c>
      <c r="P39" s="15">
        <f t="shared" si="0"/>
        <v>980000</v>
      </c>
    </row>
    <row r="40" spans="1:16" ht="47.25">
      <c r="A40" s="6" t="s">
        <v>95</v>
      </c>
      <c r="B40" s="7"/>
      <c r="C40" s="8"/>
      <c r="D40" s="9" t="s">
        <v>96</v>
      </c>
      <c r="E40" s="10">
        <v>3890749</v>
      </c>
      <c r="F40" s="11">
        <v>3890749</v>
      </c>
      <c r="G40" s="11">
        <v>2406200</v>
      </c>
      <c r="H40" s="11">
        <v>50080</v>
      </c>
      <c r="I40" s="11">
        <v>0</v>
      </c>
      <c r="J40" s="10">
        <v>33048</v>
      </c>
      <c r="K40" s="11">
        <v>0</v>
      </c>
      <c r="L40" s="11">
        <v>33048</v>
      </c>
      <c r="M40" s="11">
        <v>27378</v>
      </c>
      <c r="N40" s="11">
        <v>0</v>
      </c>
      <c r="O40" s="11">
        <v>0</v>
      </c>
      <c r="P40" s="10">
        <f t="shared" si="0"/>
        <v>3923797</v>
      </c>
    </row>
    <row r="41" spans="1:16" ht="47.25">
      <c r="A41" s="6" t="s">
        <v>97</v>
      </c>
      <c r="B41" s="7"/>
      <c r="C41" s="8"/>
      <c r="D41" s="9" t="s">
        <v>96</v>
      </c>
      <c r="E41" s="10">
        <v>3890749</v>
      </c>
      <c r="F41" s="11">
        <v>3890749</v>
      </c>
      <c r="G41" s="11">
        <v>2406200</v>
      </c>
      <c r="H41" s="11">
        <v>50080</v>
      </c>
      <c r="I41" s="11">
        <v>0</v>
      </c>
      <c r="J41" s="10">
        <v>33048</v>
      </c>
      <c r="K41" s="11">
        <v>0</v>
      </c>
      <c r="L41" s="11">
        <v>33048</v>
      </c>
      <c r="M41" s="11">
        <v>27378</v>
      </c>
      <c r="N41" s="11">
        <v>0</v>
      </c>
      <c r="O41" s="11">
        <v>0</v>
      </c>
      <c r="P41" s="10">
        <f t="shared" si="0"/>
        <v>3923797</v>
      </c>
    </row>
    <row r="42" spans="1:16" ht="31.5">
      <c r="A42" s="12" t="s">
        <v>98</v>
      </c>
      <c r="B42" s="12" t="s">
        <v>100</v>
      </c>
      <c r="C42" s="13" t="s">
        <v>99</v>
      </c>
      <c r="D42" s="14" t="s">
        <v>101</v>
      </c>
      <c r="E42" s="15">
        <v>47624</v>
      </c>
      <c r="F42" s="16">
        <v>47624</v>
      </c>
      <c r="G42" s="16">
        <v>0</v>
      </c>
      <c r="H42" s="16">
        <v>0</v>
      </c>
      <c r="I42" s="16">
        <v>0</v>
      </c>
      <c r="J42" s="15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5">
        <f t="shared" si="0"/>
        <v>47624</v>
      </c>
    </row>
    <row r="43" spans="1:16" ht="47.25">
      <c r="A43" s="12" t="s">
        <v>102</v>
      </c>
      <c r="B43" s="12" t="s">
        <v>103</v>
      </c>
      <c r="C43" s="13" t="s">
        <v>99</v>
      </c>
      <c r="D43" s="14" t="s">
        <v>104</v>
      </c>
      <c r="E43" s="15">
        <v>3500</v>
      </c>
      <c r="F43" s="16">
        <v>3500</v>
      </c>
      <c r="G43" s="16">
        <v>0</v>
      </c>
      <c r="H43" s="16">
        <v>0</v>
      </c>
      <c r="I43" s="16">
        <v>0</v>
      </c>
      <c r="J43" s="15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5">
        <f t="shared" si="0"/>
        <v>3500</v>
      </c>
    </row>
    <row r="44" spans="1:16" ht="47.25">
      <c r="A44" s="12" t="s">
        <v>105</v>
      </c>
      <c r="B44" s="12" t="s">
        <v>106</v>
      </c>
      <c r="C44" s="13" t="s">
        <v>99</v>
      </c>
      <c r="D44" s="14" t="s">
        <v>107</v>
      </c>
      <c r="E44" s="15">
        <v>1000</v>
      </c>
      <c r="F44" s="16">
        <v>1000</v>
      </c>
      <c r="G44" s="16">
        <v>0</v>
      </c>
      <c r="H44" s="16">
        <v>0</v>
      </c>
      <c r="I44" s="16">
        <v>0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 t="shared" si="0"/>
        <v>1000</v>
      </c>
    </row>
    <row r="45" spans="1:16" ht="47.25">
      <c r="A45" s="12" t="s">
        <v>108</v>
      </c>
      <c r="B45" s="12" t="s">
        <v>109</v>
      </c>
      <c r="C45" s="13" t="s">
        <v>99</v>
      </c>
      <c r="D45" s="14" t="s">
        <v>110</v>
      </c>
      <c r="E45" s="15">
        <v>22200</v>
      </c>
      <c r="F45" s="16">
        <v>22200</v>
      </c>
      <c r="G45" s="16">
        <v>0</v>
      </c>
      <c r="H45" s="16">
        <v>0</v>
      </c>
      <c r="I45" s="16">
        <v>0</v>
      </c>
      <c r="J45" s="15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si="0"/>
        <v>22200</v>
      </c>
    </row>
    <row r="46" spans="1:16" ht="78.75">
      <c r="A46" s="12" t="s">
        <v>111</v>
      </c>
      <c r="B46" s="12" t="s">
        <v>112</v>
      </c>
      <c r="C46" s="13" t="s">
        <v>73</v>
      </c>
      <c r="D46" s="14" t="s">
        <v>113</v>
      </c>
      <c r="E46" s="15">
        <v>3027600</v>
      </c>
      <c r="F46" s="16">
        <v>3027600</v>
      </c>
      <c r="G46" s="16">
        <v>2406200</v>
      </c>
      <c r="H46" s="16">
        <v>50080</v>
      </c>
      <c r="I46" s="16">
        <v>0</v>
      </c>
      <c r="J46" s="15">
        <v>33048</v>
      </c>
      <c r="K46" s="16">
        <v>0</v>
      </c>
      <c r="L46" s="16">
        <v>33048</v>
      </c>
      <c r="M46" s="16">
        <v>27378</v>
      </c>
      <c r="N46" s="16">
        <v>0</v>
      </c>
      <c r="O46" s="16">
        <v>0</v>
      </c>
      <c r="P46" s="15">
        <f t="shared" ref="P46:P77" si="3">E46+J46</f>
        <v>3060648</v>
      </c>
    </row>
    <row r="47" spans="1:16" ht="47.25">
      <c r="A47" s="12" t="s">
        <v>114</v>
      </c>
      <c r="B47" s="12" t="s">
        <v>115</v>
      </c>
      <c r="C47" s="13" t="s">
        <v>53</v>
      </c>
      <c r="D47" s="14" t="s">
        <v>116</v>
      </c>
      <c r="E47" s="15">
        <v>2000</v>
      </c>
      <c r="F47" s="16">
        <v>2000</v>
      </c>
      <c r="G47" s="16">
        <v>0</v>
      </c>
      <c r="H47" s="16">
        <v>0</v>
      </c>
      <c r="I47" s="16">
        <v>0</v>
      </c>
      <c r="J47" s="15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5">
        <f t="shared" si="3"/>
        <v>2000</v>
      </c>
    </row>
    <row r="48" spans="1:16" ht="63">
      <c r="A48" s="12" t="s">
        <v>117</v>
      </c>
      <c r="B48" s="12" t="s">
        <v>118</v>
      </c>
      <c r="C48" s="13" t="s">
        <v>53</v>
      </c>
      <c r="D48" s="14" t="s">
        <v>119</v>
      </c>
      <c r="E48" s="15">
        <v>2000</v>
      </c>
      <c r="F48" s="16">
        <v>2000</v>
      </c>
      <c r="G48" s="16">
        <v>0</v>
      </c>
      <c r="H48" s="16">
        <v>0</v>
      </c>
      <c r="I48" s="16">
        <v>0</v>
      </c>
      <c r="J48" s="15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5">
        <f t="shared" si="3"/>
        <v>2000</v>
      </c>
    </row>
    <row r="49" spans="1:16" ht="94.5">
      <c r="A49" s="12" t="s">
        <v>120</v>
      </c>
      <c r="B49" s="12" t="s">
        <v>121</v>
      </c>
      <c r="C49" s="13" t="s">
        <v>53</v>
      </c>
      <c r="D49" s="14" t="s">
        <v>122</v>
      </c>
      <c r="E49" s="15">
        <v>440000</v>
      </c>
      <c r="F49" s="16">
        <v>440000</v>
      </c>
      <c r="G49" s="16">
        <v>0</v>
      </c>
      <c r="H49" s="16">
        <v>0</v>
      </c>
      <c r="I49" s="16">
        <v>0</v>
      </c>
      <c r="J49" s="15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5">
        <f t="shared" si="3"/>
        <v>440000</v>
      </c>
    </row>
    <row r="50" spans="1:16" ht="110.25">
      <c r="A50" s="12" t="s">
        <v>123</v>
      </c>
      <c r="B50" s="12" t="s">
        <v>125</v>
      </c>
      <c r="C50" s="13" t="s">
        <v>124</v>
      </c>
      <c r="D50" s="14" t="s">
        <v>126</v>
      </c>
      <c r="E50" s="15">
        <v>103559</v>
      </c>
      <c r="F50" s="16">
        <v>103559</v>
      </c>
      <c r="G50" s="16">
        <v>0</v>
      </c>
      <c r="H50" s="16">
        <v>0</v>
      </c>
      <c r="I50" s="16">
        <v>0</v>
      </c>
      <c r="J50" s="15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5">
        <f t="shared" si="3"/>
        <v>103559</v>
      </c>
    </row>
    <row r="51" spans="1:16" ht="63">
      <c r="A51" s="12" t="s">
        <v>127</v>
      </c>
      <c r="B51" s="12" t="s">
        <v>129</v>
      </c>
      <c r="C51" s="13" t="s">
        <v>128</v>
      </c>
      <c r="D51" s="14" t="s">
        <v>130</v>
      </c>
      <c r="E51" s="15">
        <v>73800</v>
      </c>
      <c r="F51" s="16">
        <v>73800</v>
      </c>
      <c r="G51" s="16">
        <v>0</v>
      </c>
      <c r="H51" s="16">
        <v>0</v>
      </c>
      <c r="I51" s="16">
        <v>0</v>
      </c>
      <c r="J51" s="15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5">
        <f t="shared" si="3"/>
        <v>73800</v>
      </c>
    </row>
    <row r="52" spans="1:16" ht="31.5">
      <c r="A52" s="12" t="s">
        <v>131</v>
      </c>
      <c r="B52" s="12" t="s">
        <v>29</v>
      </c>
      <c r="C52" s="13" t="s">
        <v>28</v>
      </c>
      <c r="D52" s="14" t="s">
        <v>30</v>
      </c>
      <c r="E52" s="15">
        <v>70704</v>
      </c>
      <c r="F52" s="16">
        <v>70704</v>
      </c>
      <c r="G52" s="16">
        <v>0</v>
      </c>
      <c r="H52" s="16">
        <v>0</v>
      </c>
      <c r="I52" s="16">
        <v>0</v>
      </c>
      <c r="J52" s="15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5">
        <f t="shared" si="3"/>
        <v>70704</v>
      </c>
    </row>
    <row r="53" spans="1:16" ht="63">
      <c r="A53" s="12" t="s">
        <v>135</v>
      </c>
      <c r="B53" s="12" t="s">
        <v>66</v>
      </c>
      <c r="C53" s="13" t="s">
        <v>25</v>
      </c>
      <c r="D53" s="14" t="s">
        <v>67</v>
      </c>
      <c r="E53" s="15">
        <v>96762</v>
      </c>
      <c r="F53" s="16">
        <v>96762</v>
      </c>
      <c r="G53" s="16">
        <v>0</v>
      </c>
      <c r="H53" s="16">
        <v>0</v>
      </c>
      <c r="I53" s="16">
        <v>0</v>
      </c>
      <c r="J53" s="15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5">
        <f t="shared" si="3"/>
        <v>96762</v>
      </c>
    </row>
    <row r="54" spans="1:16" ht="47.25">
      <c r="A54" s="6" t="s">
        <v>136</v>
      </c>
      <c r="B54" s="7"/>
      <c r="C54" s="8"/>
      <c r="D54" s="9" t="s">
        <v>137</v>
      </c>
      <c r="E54" s="10">
        <v>12205</v>
      </c>
      <c r="F54" s="11">
        <v>12205</v>
      </c>
      <c r="G54" s="11">
        <v>0</v>
      </c>
      <c r="H54" s="11">
        <v>0</v>
      </c>
      <c r="I54" s="11">
        <v>0</v>
      </c>
      <c r="J54" s="10">
        <v>130000</v>
      </c>
      <c r="K54" s="11">
        <v>130000</v>
      </c>
      <c r="L54" s="11">
        <v>0</v>
      </c>
      <c r="M54" s="11">
        <v>0</v>
      </c>
      <c r="N54" s="11">
        <v>0</v>
      </c>
      <c r="O54" s="11">
        <v>130000</v>
      </c>
      <c r="P54" s="10">
        <f t="shared" si="3"/>
        <v>142205</v>
      </c>
    </row>
    <row r="55" spans="1:16" ht="47.25">
      <c r="A55" s="6" t="s">
        <v>138</v>
      </c>
      <c r="B55" s="7"/>
      <c r="C55" s="8"/>
      <c r="D55" s="11" t="s">
        <v>137</v>
      </c>
      <c r="E55" s="10">
        <v>12205</v>
      </c>
      <c r="F55" s="11">
        <v>12205</v>
      </c>
      <c r="G55" s="11">
        <v>0</v>
      </c>
      <c r="H55" s="11">
        <v>0</v>
      </c>
      <c r="I55" s="11">
        <v>0</v>
      </c>
      <c r="J55" s="10">
        <v>130000</v>
      </c>
      <c r="K55" s="11">
        <v>130000</v>
      </c>
      <c r="L55" s="11">
        <v>0</v>
      </c>
      <c r="M55" s="11">
        <v>0</v>
      </c>
      <c r="N55" s="11">
        <v>0</v>
      </c>
      <c r="O55" s="11">
        <v>130000</v>
      </c>
      <c r="P55" s="10">
        <f t="shared" si="3"/>
        <v>142205</v>
      </c>
    </row>
    <row r="56" spans="1:16" ht="31.5">
      <c r="A56" s="12" t="s">
        <v>139</v>
      </c>
      <c r="B56" s="12" t="s">
        <v>140</v>
      </c>
      <c r="C56" s="13" t="s">
        <v>53</v>
      </c>
      <c r="D56" s="14" t="s">
        <v>141</v>
      </c>
      <c r="E56" s="15">
        <v>10000</v>
      </c>
      <c r="F56" s="16">
        <v>10000</v>
      </c>
      <c r="G56" s="16">
        <v>0</v>
      </c>
      <c r="H56" s="16">
        <v>0</v>
      </c>
      <c r="I56" s="16">
        <v>0</v>
      </c>
      <c r="J56" s="15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5">
        <f t="shared" si="3"/>
        <v>10000</v>
      </c>
    </row>
    <row r="57" spans="1:16" ht="110.25">
      <c r="A57" s="12" t="s">
        <v>142</v>
      </c>
      <c r="B57" s="12" t="s">
        <v>133</v>
      </c>
      <c r="C57" s="13" t="s">
        <v>132</v>
      </c>
      <c r="D57" s="14" t="s">
        <v>134</v>
      </c>
      <c r="E57" s="15">
        <v>0</v>
      </c>
      <c r="F57" s="16">
        <v>0</v>
      </c>
      <c r="G57" s="16">
        <v>0</v>
      </c>
      <c r="H57" s="16">
        <v>0</v>
      </c>
      <c r="I57" s="16">
        <v>0</v>
      </c>
      <c r="J57" s="15">
        <v>130000</v>
      </c>
      <c r="K57" s="16">
        <v>130000</v>
      </c>
      <c r="L57" s="16">
        <v>0</v>
      </c>
      <c r="M57" s="16">
        <v>0</v>
      </c>
      <c r="N57" s="16">
        <v>0</v>
      </c>
      <c r="O57" s="16">
        <v>130000</v>
      </c>
      <c r="P57" s="15">
        <f t="shared" si="3"/>
        <v>130000</v>
      </c>
    </row>
    <row r="58" spans="1:16" ht="63">
      <c r="A58" s="12" t="s">
        <v>143</v>
      </c>
      <c r="B58" s="12" t="s">
        <v>66</v>
      </c>
      <c r="C58" s="13" t="s">
        <v>25</v>
      </c>
      <c r="D58" s="14" t="s">
        <v>67</v>
      </c>
      <c r="E58" s="15">
        <v>2205</v>
      </c>
      <c r="F58" s="16">
        <v>2205</v>
      </c>
      <c r="G58" s="16">
        <v>0</v>
      </c>
      <c r="H58" s="16">
        <v>0</v>
      </c>
      <c r="I58" s="16">
        <v>0</v>
      </c>
      <c r="J58" s="15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5">
        <f t="shared" si="3"/>
        <v>2205</v>
      </c>
    </row>
    <row r="59" spans="1:16" ht="47.25">
      <c r="A59" s="6" t="s">
        <v>144</v>
      </c>
      <c r="B59" s="7"/>
      <c r="C59" s="8"/>
      <c r="D59" s="9" t="s">
        <v>145</v>
      </c>
      <c r="E59" s="10">
        <v>7980537</v>
      </c>
      <c r="F59" s="11">
        <v>7980537</v>
      </c>
      <c r="G59" s="11">
        <v>5831341</v>
      </c>
      <c r="H59" s="11">
        <v>668980</v>
      </c>
      <c r="I59" s="11">
        <v>0</v>
      </c>
      <c r="J59" s="10">
        <v>225860</v>
      </c>
      <c r="K59" s="11">
        <v>25860</v>
      </c>
      <c r="L59" s="11">
        <v>156000</v>
      </c>
      <c r="M59" s="11">
        <v>40000</v>
      </c>
      <c r="N59" s="11">
        <v>0</v>
      </c>
      <c r="O59" s="11">
        <v>69860</v>
      </c>
      <c r="P59" s="10">
        <f t="shared" si="3"/>
        <v>8206397</v>
      </c>
    </row>
    <row r="60" spans="1:16" ht="47.25">
      <c r="A60" s="6" t="s">
        <v>146</v>
      </c>
      <c r="B60" s="7"/>
      <c r="C60" s="8"/>
      <c r="D60" s="9" t="s">
        <v>145</v>
      </c>
      <c r="E60" s="10">
        <v>7980537</v>
      </c>
      <c r="F60" s="11">
        <v>7980537</v>
      </c>
      <c r="G60" s="11">
        <v>5831341</v>
      </c>
      <c r="H60" s="11">
        <v>668980</v>
      </c>
      <c r="I60" s="11">
        <v>0</v>
      </c>
      <c r="J60" s="10">
        <v>225860</v>
      </c>
      <c r="K60" s="11">
        <v>25860</v>
      </c>
      <c r="L60" s="11">
        <v>156000</v>
      </c>
      <c r="M60" s="11">
        <v>40000</v>
      </c>
      <c r="N60" s="11">
        <v>0</v>
      </c>
      <c r="O60" s="11">
        <v>69860</v>
      </c>
      <c r="P60" s="10">
        <f t="shared" si="3"/>
        <v>8206397</v>
      </c>
    </row>
    <row r="61" spans="1:16" ht="31.5">
      <c r="A61" s="12" t="s">
        <v>147</v>
      </c>
      <c r="B61" s="12" t="s">
        <v>148</v>
      </c>
      <c r="C61" s="13" t="s">
        <v>76</v>
      </c>
      <c r="D61" s="14" t="s">
        <v>149</v>
      </c>
      <c r="E61" s="15">
        <v>3126851</v>
      </c>
      <c r="F61" s="16">
        <v>3126851</v>
      </c>
      <c r="G61" s="16">
        <v>2450351</v>
      </c>
      <c r="H61" s="16">
        <v>114580</v>
      </c>
      <c r="I61" s="16">
        <v>0</v>
      </c>
      <c r="J61" s="15">
        <v>85860</v>
      </c>
      <c r="K61" s="16">
        <v>25860</v>
      </c>
      <c r="L61" s="16">
        <v>36000</v>
      </c>
      <c r="M61" s="16">
        <v>0</v>
      </c>
      <c r="N61" s="16">
        <v>0</v>
      </c>
      <c r="O61" s="16">
        <v>49860</v>
      </c>
      <c r="P61" s="15">
        <f t="shared" si="3"/>
        <v>3212711</v>
      </c>
    </row>
    <row r="62" spans="1:16" ht="15.75">
      <c r="A62" s="12" t="s">
        <v>150</v>
      </c>
      <c r="B62" s="12" t="s">
        <v>152</v>
      </c>
      <c r="C62" s="13" t="s">
        <v>151</v>
      </c>
      <c r="D62" s="14" t="s">
        <v>153</v>
      </c>
      <c r="E62" s="15">
        <v>1447900</v>
      </c>
      <c r="F62" s="16">
        <v>1447900</v>
      </c>
      <c r="G62" s="16">
        <v>1082200</v>
      </c>
      <c r="H62" s="16">
        <v>97670</v>
      </c>
      <c r="I62" s="16">
        <v>0</v>
      </c>
      <c r="J62" s="15">
        <v>0</v>
      </c>
      <c r="K62" s="16">
        <v>0</v>
      </c>
      <c r="L62" s="16">
        <v>0</v>
      </c>
      <c r="M62" s="16">
        <v>0</v>
      </c>
      <c r="N62" s="16">
        <v>0</v>
      </c>
      <c r="O62" s="16">
        <v>0</v>
      </c>
      <c r="P62" s="15">
        <f t="shared" si="3"/>
        <v>1447900</v>
      </c>
    </row>
    <row r="63" spans="1:16" ht="31.5">
      <c r="A63" s="12" t="s">
        <v>154</v>
      </c>
      <c r="B63" s="12" t="s">
        <v>155</v>
      </c>
      <c r="C63" s="13" t="s">
        <v>151</v>
      </c>
      <c r="D63" s="14" t="s">
        <v>156</v>
      </c>
      <c r="E63" s="15">
        <v>167700</v>
      </c>
      <c r="F63" s="16">
        <v>167700</v>
      </c>
      <c r="G63" s="16">
        <v>126500</v>
      </c>
      <c r="H63" s="16">
        <v>7370</v>
      </c>
      <c r="I63" s="16">
        <v>0</v>
      </c>
      <c r="J63" s="15">
        <v>0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5">
        <f t="shared" si="3"/>
        <v>167700</v>
      </c>
    </row>
    <row r="64" spans="1:16" ht="47.25">
      <c r="A64" s="12" t="s">
        <v>157</v>
      </c>
      <c r="B64" s="12" t="s">
        <v>159</v>
      </c>
      <c r="C64" s="13" t="s">
        <v>158</v>
      </c>
      <c r="D64" s="14" t="s">
        <v>160</v>
      </c>
      <c r="E64" s="15">
        <v>2680760</v>
      </c>
      <c r="F64" s="16">
        <v>2680760</v>
      </c>
      <c r="G64" s="16">
        <v>1815460</v>
      </c>
      <c r="H64" s="16">
        <v>435230</v>
      </c>
      <c r="I64" s="16">
        <v>0</v>
      </c>
      <c r="J64" s="15">
        <v>140000</v>
      </c>
      <c r="K64" s="16">
        <v>0</v>
      </c>
      <c r="L64" s="16">
        <v>120000</v>
      </c>
      <c r="M64" s="16">
        <v>40000</v>
      </c>
      <c r="N64" s="16">
        <v>0</v>
      </c>
      <c r="O64" s="16">
        <v>20000</v>
      </c>
      <c r="P64" s="15">
        <f t="shared" si="3"/>
        <v>2820760</v>
      </c>
    </row>
    <row r="65" spans="1:16" ht="31.5">
      <c r="A65" s="12" t="s">
        <v>161</v>
      </c>
      <c r="B65" s="12" t="s">
        <v>163</v>
      </c>
      <c r="C65" s="13" t="s">
        <v>162</v>
      </c>
      <c r="D65" s="14" t="s">
        <v>164</v>
      </c>
      <c r="E65" s="15">
        <v>459740</v>
      </c>
      <c r="F65" s="16">
        <v>459740</v>
      </c>
      <c r="G65" s="16">
        <v>356830</v>
      </c>
      <c r="H65" s="16">
        <v>14130</v>
      </c>
      <c r="I65" s="16">
        <v>0</v>
      </c>
      <c r="J65" s="15">
        <v>0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5">
        <f t="shared" si="3"/>
        <v>459740</v>
      </c>
    </row>
    <row r="66" spans="1:16" ht="47.25">
      <c r="A66" s="12" t="s">
        <v>165</v>
      </c>
      <c r="B66" s="12" t="s">
        <v>166</v>
      </c>
      <c r="C66" s="13" t="s">
        <v>58</v>
      </c>
      <c r="D66" s="14" t="s">
        <v>167</v>
      </c>
      <c r="E66" s="15">
        <v>90000</v>
      </c>
      <c r="F66" s="16">
        <v>90000</v>
      </c>
      <c r="G66" s="16">
        <v>0</v>
      </c>
      <c r="H66" s="16">
        <v>0</v>
      </c>
      <c r="I66" s="16">
        <v>0</v>
      </c>
      <c r="J66" s="15">
        <v>0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5">
        <f t="shared" si="3"/>
        <v>90000</v>
      </c>
    </row>
    <row r="67" spans="1:16" ht="63">
      <c r="A67" s="12" t="s">
        <v>168</v>
      </c>
      <c r="B67" s="12" t="s">
        <v>66</v>
      </c>
      <c r="C67" s="13" t="s">
        <v>25</v>
      </c>
      <c r="D67" s="14" t="s">
        <v>67</v>
      </c>
      <c r="E67" s="15">
        <v>7586</v>
      </c>
      <c r="F67" s="16">
        <v>7586</v>
      </c>
      <c r="G67" s="16">
        <v>0</v>
      </c>
      <c r="H67" s="16">
        <v>0</v>
      </c>
      <c r="I67" s="16">
        <v>0</v>
      </c>
      <c r="J67" s="15">
        <v>0</v>
      </c>
      <c r="K67" s="16">
        <v>0</v>
      </c>
      <c r="L67" s="16">
        <v>0</v>
      </c>
      <c r="M67" s="16">
        <v>0</v>
      </c>
      <c r="N67" s="16">
        <v>0</v>
      </c>
      <c r="O67" s="16">
        <v>0</v>
      </c>
      <c r="P67" s="15">
        <f t="shared" si="3"/>
        <v>7586</v>
      </c>
    </row>
    <row r="68" spans="1:16" ht="78.75">
      <c r="A68" s="6" t="s">
        <v>169</v>
      </c>
      <c r="B68" s="7"/>
      <c r="C68" s="8"/>
      <c r="D68" s="9" t="s">
        <v>170</v>
      </c>
      <c r="E68" s="10">
        <v>2000</v>
      </c>
      <c r="F68" s="11">
        <v>2000</v>
      </c>
      <c r="G68" s="11">
        <v>0</v>
      </c>
      <c r="H68" s="11">
        <v>0</v>
      </c>
      <c r="I68" s="11">
        <v>0</v>
      </c>
      <c r="J68" s="10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0">
        <f t="shared" si="3"/>
        <v>2000</v>
      </c>
    </row>
    <row r="69" spans="1:16" ht="78.75">
      <c r="A69" s="6" t="s">
        <v>171</v>
      </c>
      <c r="B69" s="7"/>
      <c r="C69" s="8"/>
      <c r="D69" s="9" t="s">
        <v>170</v>
      </c>
      <c r="E69" s="10">
        <v>2000</v>
      </c>
      <c r="F69" s="11">
        <v>2000</v>
      </c>
      <c r="G69" s="11">
        <v>0</v>
      </c>
      <c r="H69" s="11">
        <v>0</v>
      </c>
      <c r="I69" s="11">
        <v>0</v>
      </c>
      <c r="J69" s="10">
        <v>0</v>
      </c>
      <c r="K69" s="11">
        <v>0</v>
      </c>
      <c r="L69" s="11">
        <v>0</v>
      </c>
      <c r="M69" s="11">
        <v>0</v>
      </c>
      <c r="N69" s="11">
        <v>0</v>
      </c>
      <c r="O69" s="11">
        <v>0</v>
      </c>
      <c r="P69" s="10">
        <f t="shared" si="3"/>
        <v>2000</v>
      </c>
    </row>
    <row r="70" spans="1:16" ht="63">
      <c r="A70" s="12" t="s">
        <v>172</v>
      </c>
      <c r="B70" s="12" t="s">
        <v>66</v>
      </c>
      <c r="C70" s="13" t="s">
        <v>25</v>
      </c>
      <c r="D70" s="14" t="s">
        <v>67</v>
      </c>
      <c r="E70" s="15">
        <v>2000</v>
      </c>
      <c r="F70" s="16">
        <v>2000</v>
      </c>
      <c r="G70" s="16">
        <v>0</v>
      </c>
      <c r="H70" s="16">
        <v>0</v>
      </c>
      <c r="I70" s="16">
        <v>0</v>
      </c>
      <c r="J70" s="15">
        <v>0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5">
        <f t="shared" si="3"/>
        <v>2000</v>
      </c>
    </row>
    <row r="71" spans="1:16" ht="94.5">
      <c r="A71" s="6" t="s">
        <v>173</v>
      </c>
      <c r="B71" s="7"/>
      <c r="C71" s="8"/>
      <c r="D71" s="9" t="s">
        <v>174</v>
      </c>
      <c r="E71" s="10">
        <v>7251</v>
      </c>
      <c r="F71" s="11">
        <v>7251</v>
      </c>
      <c r="G71" s="11">
        <v>0</v>
      </c>
      <c r="H71" s="11">
        <v>0</v>
      </c>
      <c r="I71" s="11">
        <v>0</v>
      </c>
      <c r="J71" s="10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0">
        <f t="shared" si="3"/>
        <v>7251</v>
      </c>
    </row>
    <row r="72" spans="1:16" ht="94.5">
      <c r="A72" s="6" t="s">
        <v>175</v>
      </c>
      <c r="B72" s="7"/>
      <c r="C72" s="8"/>
      <c r="D72" s="9" t="s">
        <v>174</v>
      </c>
      <c r="E72" s="10">
        <v>7251</v>
      </c>
      <c r="F72" s="11">
        <v>7251</v>
      </c>
      <c r="G72" s="11">
        <v>0</v>
      </c>
      <c r="H72" s="11">
        <v>0</v>
      </c>
      <c r="I72" s="11">
        <v>0</v>
      </c>
      <c r="J72" s="10">
        <v>0</v>
      </c>
      <c r="K72" s="11">
        <v>0</v>
      </c>
      <c r="L72" s="11">
        <v>0</v>
      </c>
      <c r="M72" s="11">
        <v>0</v>
      </c>
      <c r="N72" s="11">
        <v>0</v>
      </c>
      <c r="O72" s="11">
        <v>0</v>
      </c>
      <c r="P72" s="10">
        <f t="shared" si="3"/>
        <v>7251</v>
      </c>
    </row>
    <row r="73" spans="1:16" ht="63">
      <c r="A73" s="12" t="s">
        <v>176</v>
      </c>
      <c r="B73" s="12" t="s">
        <v>66</v>
      </c>
      <c r="C73" s="13" t="s">
        <v>25</v>
      </c>
      <c r="D73" s="14" t="s">
        <v>67</v>
      </c>
      <c r="E73" s="15">
        <v>7251</v>
      </c>
      <c r="F73" s="16">
        <v>7251</v>
      </c>
      <c r="G73" s="16">
        <v>0</v>
      </c>
      <c r="H73" s="16">
        <v>0</v>
      </c>
      <c r="I73" s="16">
        <v>0</v>
      </c>
      <c r="J73" s="15">
        <v>0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  <c r="P73" s="15">
        <f t="shared" si="3"/>
        <v>7251</v>
      </c>
    </row>
    <row r="74" spans="1:16" ht="63">
      <c r="A74" s="6" t="s">
        <v>177</v>
      </c>
      <c r="B74" s="7"/>
      <c r="C74" s="8"/>
      <c r="D74" s="9" t="s">
        <v>178</v>
      </c>
      <c r="E74" s="10">
        <v>2607</v>
      </c>
      <c r="F74" s="11">
        <v>2607</v>
      </c>
      <c r="G74" s="11">
        <v>0</v>
      </c>
      <c r="H74" s="11">
        <v>0</v>
      </c>
      <c r="I74" s="11">
        <v>0</v>
      </c>
      <c r="J74" s="10">
        <v>0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  <c r="P74" s="10">
        <f t="shared" si="3"/>
        <v>2607</v>
      </c>
    </row>
    <row r="75" spans="1:16" ht="63">
      <c r="A75" s="6" t="s">
        <v>179</v>
      </c>
      <c r="B75" s="7"/>
      <c r="C75" s="8"/>
      <c r="D75" s="9" t="s">
        <v>178</v>
      </c>
      <c r="E75" s="10">
        <v>2607</v>
      </c>
      <c r="F75" s="11">
        <v>2607</v>
      </c>
      <c r="G75" s="11">
        <v>0</v>
      </c>
      <c r="H75" s="11">
        <v>0</v>
      </c>
      <c r="I75" s="11">
        <v>0</v>
      </c>
      <c r="J75" s="10">
        <v>0</v>
      </c>
      <c r="K75" s="11">
        <v>0</v>
      </c>
      <c r="L75" s="11">
        <v>0</v>
      </c>
      <c r="M75" s="11">
        <v>0</v>
      </c>
      <c r="N75" s="11">
        <v>0</v>
      </c>
      <c r="O75" s="11">
        <v>0</v>
      </c>
      <c r="P75" s="10">
        <f t="shared" si="3"/>
        <v>2607</v>
      </c>
    </row>
    <row r="76" spans="1:16" ht="63">
      <c r="A76" s="12" t="s">
        <v>180</v>
      </c>
      <c r="B76" s="12" t="s">
        <v>66</v>
      </c>
      <c r="C76" s="13" t="s">
        <v>25</v>
      </c>
      <c r="D76" s="14" t="s">
        <v>67</v>
      </c>
      <c r="E76" s="15">
        <v>2607</v>
      </c>
      <c r="F76" s="16">
        <v>2607</v>
      </c>
      <c r="G76" s="16">
        <v>0</v>
      </c>
      <c r="H76" s="16">
        <v>0</v>
      </c>
      <c r="I76" s="16">
        <v>0</v>
      </c>
      <c r="J76" s="15">
        <v>0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5">
        <f t="shared" si="3"/>
        <v>2607</v>
      </c>
    </row>
    <row r="77" spans="1:16" ht="31.5">
      <c r="A77" s="6" t="s">
        <v>181</v>
      </c>
      <c r="B77" s="7"/>
      <c r="C77" s="8"/>
      <c r="D77" s="9" t="s">
        <v>182</v>
      </c>
      <c r="E77" s="10">
        <f>E78</f>
        <v>19138439</v>
      </c>
      <c r="F77" s="26">
        <f t="shared" ref="F77:O77" si="4">F78</f>
        <v>18760439</v>
      </c>
      <c r="G77" s="26">
        <f t="shared" si="4"/>
        <v>0</v>
      </c>
      <c r="H77" s="26">
        <f t="shared" si="4"/>
        <v>0</v>
      </c>
      <c r="I77" s="26">
        <f t="shared" si="4"/>
        <v>0</v>
      </c>
      <c r="J77" s="10">
        <f t="shared" si="4"/>
        <v>1303503</v>
      </c>
      <c r="K77" s="26">
        <f t="shared" si="4"/>
        <v>1303503</v>
      </c>
      <c r="L77" s="26">
        <f t="shared" si="4"/>
        <v>0</v>
      </c>
      <c r="M77" s="26">
        <f t="shared" si="4"/>
        <v>0</v>
      </c>
      <c r="N77" s="26">
        <f t="shared" si="4"/>
        <v>0</v>
      </c>
      <c r="O77" s="26">
        <f t="shared" si="4"/>
        <v>1303503</v>
      </c>
      <c r="P77" s="10">
        <f t="shared" si="3"/>
        <v>20441942</v>
      </c>
    </row>
    <row r="78" spans="1:16" ht="31.5">
      <c r="A78" s="6" t="s">
        <v>183</v>
      </c>
      <c r="B78" s="7"/>
      <c r="C78" s="8"/>
      <c r="D78" s="9" t="s">
        <v>182</v>
      </c>
      <c r="E78" s="10">
        <v>19138439</v>
      </c>
      <c r="F78" s="11">
        <v>18760439</v>
      </c>
      <c r="G78" s="11">
        <v>0</v>
      </c>
      <c r="H78" s="11">
        <v>0</v>
      </c>
      <c r="I78" s="11">
        <v>0</v>
      </c>
      <c r="J78" s="10">
        <v>1303503</v>
      </c>
      <c r="K78" s="11">
        <v>1303503</v>
      </c>
      <c r="L78" s="11">
        <v>0</v>
      </c>
      <c r="M78" s="11">
        <v>0</v>
      </c>
      <c r="N78" s="11">
        <v>0</v>
      </c>
      <c r="O78" s="11">
        <v>1303503</v>
      </c>
      <c r="P78" s="10">
        <f t="shared" ref="P78:P84" si="5">E78+J78</f>
        <v>20441942</v>
      </c>
    </row>
    <row r="79" spans="1:16" ht="15.75">
      <c r="A79" s="12" t="s">
        <v>184</v>
      </c>
      <c r="B79" s="12" t="s">
        <v>185</v>
      </c>
      <c r="C79" s="13" t="s">
        <v>24</v>
      </c>
      <c r="D79" s="14" t="s">
        <v>186</v>
      </c>
      <c r="E79" s="15">
        <v>378000</v>
      </c>
      <c r="F79" s="16">
        <v>0</v>
      </c>
      <c r="G79" s="16">
        <v>0</v>
      </c>
      <c r="H79" s="16">
        <v>0</v>
      </c>
      <c r="I79" s="16">
        <v>0</v>
      </c>
      <c r="J79" s="15">
        <v>0</v>
      </c>
      <c r="K79" s="16">
        <v>0</v>
      </c>
      <c r="L79" s="16">
        <v>0</v>
      </c>
      <c r="M79" s="16">
        <v>0</v>
      </c>
      <c r="N79" s="16">
        <v>0</v>
      </c>
      <c r="O79" s="16">
        <v>0</v>
      </c>
      <c r="P79" s="15">
        <f t="shared" si="5"/>
        <v>378000</v>
      </c>
    </row>
    <row r="80" spans="1:16" ht="110.25">
      <c r="A80" s="12" t="s">
        <v>187</v>
      </c>
      <c r="B80" s="12" t="s">
        <v>188</v>
      </c>
      <c r="C80" s="13" t="s">
        <v>25</v>
      </c>
      <c r="D80" s="14" t="s">
        <v>189</v>
      </c>
      <c r="E80" s="15">
        <v>0</v>
      </c>
      <c r="F80" s="16">
        <v>0</v>
      </c>
      <c r="G80" s="16">
        <v>0</v>
      </c>
      <c r="H80" s="16">
        <v>0</v>
      </c>
      <c r="I80" s="16">
        <v>0</v>
      </c>
      <c r="J80" s="15">
        <v>1102503</v>
      </c>
      <c r="K80" s="16">
        <v>1102503</v>
      </c>
      <c r="L80" s="16">
        <v>0</v>
      </c>
      <c r="M80" s="16">
        <v>0</v>
      </c>
      <c r="N80" s="16">
        <v>0</v>
      </c>
      <c r="O80" s="16">
        <v>1102503</v>
      </c>
      <c r="P80" s="15">
        <f t="shared" si="5"/>
        <v>1102503</v>
      </c>
    </row>
    <row r="81" spans="1:16" ht="47.25">
      <c r="A81" s="12" t="s">
        <v>190</v>
      </c>
      <c r="B81" s="12" t="s">
        <v>191</v>
      </c>
      <c r="C81" s="13" t="s">
        <v>25</v>
      </c>
      <c r="D81" s="14" t="s">
        <v>207</v>
      </c>
      <c r="E81" s="15">
        <v>0</v>
      </c>
      <c r="F81" s="16">
        <v>0</v>
      </c>
      <c r="G81" s="16">
        <v>0</v>
      </c>
      <c r="H81" s="16">
        <v>0</v>
      </c>
      <c r="I81" s="16">
        <v>0</v>
      </c>
      <c r="J81" s="15">
        <v>11000</v>
      </c>
      <c r="K81" s="16">
        <v>11000</v>
      </c>
      <c r="L81" s="16">
        <v>0</v>
      </c>
      <c r="M81" s="16">
        <v>0</v>
      </c>
      <c r="N81" s="16">
        <v>0</v>
      </c>
      <c r="O81" s="16">
        <v>11000</v>
      </c>
      <c r="P81" s="15">
        <f t="shared" si="5"/>
        <v>11000</v>
      </c>
    </row>
    <row r="82" spans="1:16" ht="15.75">
      <c r="A82" s="12" t="s">
        <v>192</v>
      </c>
      <c r="B82" s="12" t="s">
        <v>193</v>
      </c>
      <c r="C82" s="13" t="s">
        <v>25</v>
      </c>
      <c r="D82" s="14" t="s">
        <v>194</v>
      </c>
      <c r="E82" s="15">
        <v>18742720</v>
      </c>
      <c r="F82" s="16">
        <v>18742720</v>
      </c>
      <c r="G82" s="16">
        <v>0</v>
      </c>
      <c r="H82" s="16">
        <v>0</v>
      </c>
      <c r="I82" s="16">
        <v>0</v>
      </c>
      <c r="J82" s="15">
        <v>190000</v>
      </c>
      <c r="K82" s="16">
        <v>190000</v>
      </c>
      <c r="L82" s="16">
        <v>0</v>
      </c>
      <c r="M82" s="16">
        <v>0</v>
      </c>
      <c r="N82" s="16">
        <v>0</v>
      </c>
      <c r="O82" s="16">
        <v>190000</v>
      </c>
      <c r="P82" s="15">
        <f t="shared" si="5"/>
        <v>18932720</v>
      </c>
    </row>
    <row r="83" spans="1:16" ht="63">
      <c r="A83" s="12" t="s">
        <v>195</v>
      </c>
      <c r="B83" s="12" t="s">
        <v>66</v>
      </c>
      <c r="C83" s="13" t="s">
        <v>25</v>
      </c>
      <c r="D83" s="14" t="s">
        <v>67</v>
      </c>
      <c r="E83" s="15">
        <v>17719</v>
      </c>
      <c r="F83" s="16">
        <v>17719</v>
      </c>
      <c r="G83" s="16">
        <v>0</v>
      </c>
      <c r="H83" s="16">
        <v>0</v>
      </c>
      <c r="I83" s="16">
        <v>0</v>
      </c>
      <c r="J83" s="15">
        <v>0</v>
      </c>
      <c r="K83" s="16">
        <v>0</v>
      </c>
      <c r="L83" s="16">
        <v>0</v>
      </c>
      <c r="M83" s="16">
        <v>0</v>
      </c>
      <c r="N83" s="16">
        <v>0</v>
      </c>
      <c r="O83" s="16">
        <v>0</v>
      </c>
      <c r="P83" s="15">
        <f t="shared" si="5"/>
        <v>17719</v>
      </c>
    </row>
    <row r="84" spans="1:16" ht="15.75">
      <c r="A84" s="17" t="s">
        <v>196</v>
      </c>
      <c r="B84" s="17" t="s">
        <v>196</v>
      </c>
      <c r="C84" s="18" t="s">
        <v>196</v>
      </c>
      <c r="D84" s="10" t="s">
        <v>197</v>
      </c>
      <c r="E84" s="10">
        <f>E77+E74+E71+E68+E59+E54+E40+E31+E19+E14</f>
        <v>114514188</v>
      </c>
      <c r="F84" s="10">
        <f t="shared" ref="F84:P84" si="6">F77+F74+F71+F68+F59+F54+F40+F31+F19+F14</f>
        <v>114136188</v>
      </c>
      <c r="G84" s="10">
        <f t="shared" si="6"/>
        <v>62506021</v>
      </c>
      <c r="H84" s="10">
        <f t="shared" si="6"/>
        <v>5119001</v>
      </c>
      <c r="I84" s="10">
        <f t="shared" si="6"/>
        <v>0</v>
      </c>
      <c r="J84" s="10">
        <f t="shared" si="6"/>
        <v>4768411</v>
      </c>
      <c r="K84" s="10">
        <f t="shared" si="6"/>
        <v>3567363</v>
      </c>
      <c r="L84" s="10">
        <f t="shared" si="6"/>
        <v>1157048</v>
      </c>
      <c r="M84" s="10">
        <f t="shared" si="6"/>
        <v>67378</v>
      </c>
      <c r="N84" s="10">
        <f t="shared" si="6"/>
        <v>0</v>
      </c>
      <c r="O84" s="10">
        <f t="shared" si="6"/>
        <v>3611363</v>
      </c>
      <c r="P84" s="10">
        <f t="shared" si="6"/>
        <v>119282599</v>
      </c>
    </row>
    <row r="85" spans="1:16" ht="15.7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ht="15.7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ht="15.75">
      <c r="A87" s="1"/>
      <c r="B87" s="19" t="s">
        <v>198</v>
      </c>
      <c r="C87" s="1"/>
      <c r="D87" s="1"/>
      <c r="E87" s="1"/>
      <c r="F87" s="1"/>
      <c r="G87" s="1"/>
      <c r="H87" s="1"/>
      <c r="I87" s="19" t="s">
        <v>199</v>
      </c>
      <c r="J87" s="1"/>
      <c r="K87" s="1"/>
      <c r="L87" s="1"/>
      <c r="M87" s="1"/>
      <c r="N87" s="1"/>
      <c r="O87" s="1"/>
      <c r="P87" s="1"/>
    </row>
  </sheetData>
  <mergeCells count="24">
    <mergeCell ref="I10:I12"/>
    <mergeCell ref="J9:O9"/>
    <mergeCell ref="J10:J12"/>
    <mergeCell ref="K10:K12"/>
    <mergeCell ref="L10:L12"/>
    <mergeCell ref="M10:N10"/>
    <mergeCell ref="M11:M12"/>
    <mergeCell ref="N11:N12"/>
    <mergeCell ref="A7:B7"/>
    <mergeCell ref="A8:B8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</mergeCells>
  <pageMargins left="0.196850393700787" right="0.196850393700787" top="0.39370078740157499" bottom="0.196850393700787" header="0" footer="0"/>
  <pageSetup paperSize="9" scale="61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Admin</cp:lastModifiedBy>
  <cp:lastPrinted>2020-03-03T14:11:37Z</cp:lastPrinted>
  <dcterms:created xsi:type="dcterms:W3CDTF">2020-02-27T16:25:20Z</dcterms:created>
  <dcterms:modified xsi:type="dcterms:W3CDTF">2020-03-03T14:13:17Z</dcterms:modified>
</cp:coreProperties>
</file>